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8195" windowHeight="11580" tabRatio="925"/>
  </bookViews>
  <sheets>
    <sheet name="Catering Order Form" sheetId="8" r:id="rId1"/>
  </sheets>
  <definedNames>
    <definedName name="_xlnm.Print_Area" localSheetId="0">'Catering Order Form'!$A$1:$J$97</definedName>
  </definedNames>
  <calcPr calcId="145621"/>
</workbook>
</file>

<file path=xl/calcChain.xml><?xml version="1.0" encoding="utf-8"?>
<calcChain xmlns="http://schemas.openxmlformats.org/spreadsheetml/2006/main">
  <c r="I56" i="8" l="1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55" i="8" l="1"/>
  <c r="I54" i="8"/>
  <c r="I39" i="8"/>
  <c r="I32" i="8"/>
  <c r="I28" i="8"/>
  <c r="I24" i="8"/>
  <c r="I25" i="8"/>
  <c r="I26" i="8"/>
  <c r="I31" i="8" l="1"/>
  <c r="I30" i="8"/>
  <c r="I29" i="8"/>
  <c r="I49" i="8" l="1"/>
  <c r="I50" i="8"/>
  <c r="I51" i="8"/>
  <c r="I52" i="8"/>
  <c r="I53" i="8"/>
  <c r="I48" i="8"/>
  <c r="I42" i="8"/>
  <c r="I43" i="8"/>
  <c r="I44" i="8"/>
  <c r="I45" i="8"/>
  <c r="I41" i="8"/>
  <c r="I35" i="8"/>
  <c r="I36" i="8"/>
  <c r="I37" i="8"/>
  <c r="I38" i="8"/>
  <c r="I73" i="8" l="1"/>
  <c r="I75" i="8" s="1"/>
  <c r="I76" i="8" s="1"/>
  <c r="B44" i="8" l="1"/>
  <c r="B45" i="8"/>
  <c r="B43" i="8"/>
  <c r="B42" i="8"/>
</calcChain>
</file>

<file path=xl/sharedStrings.xml><?xml version="1.0" encoding="utf-8"?>
<sst xmlns="http://schemas.openxmlformats.org/spreadsheetml/2006/main" count="142" uniqueCount="113">
  <si>
    <t>Company name</t>
  </si>
  <si>
    <t>Authorised by</t>
  </si>
  <si>
    <t>Signature</t>
  </si>
  <si>
    <t>Date</t>
  </si>
  <si>
    <t>Dates required</t>
  </si>
  <si>
    <t>TOTAL ZAR</t>
  </si>
  <si>
    <t>SUB TOTAL</t>
  </si>
  <si>
    <t>ZAR</t>
  </si>
  <si>
    <t>VAT 14% ZAR</t>
  </si>
  <si>
    <t>1 Lower Long Street, Cape Town</t>
  </si>
  <si>
    <t>Email: services@cticc.co.za</t>
  </si>
  <si>
    <t>Description</t>
  </si>
  <si>
    <t>ALL PLATTERS ARE ACCOMMPANIED BY DIPS AND SAUCE</t>
  </si>
  <si>
    <t>Cold canape platter</t>
  </si>
  <si>
    <t>SOMETHING SNACKY</t>
  </si>
  <si>
    <t>SUBTOTAL</t>
  </si>
  <si>
    <t>Charged per</t>
  </si>
  <si>
    <t>Quantity required</t>
  </si>
  <si>
    <t>Number of days</t>
  </si>
  <si>
    <t>Cost per item</t>
  </si>
  <si>
    <t>Delivery time</t>
  </si>
  <si>
    <t>Delivery dates</t>
  </si>
  <si>
    <t xml:space="preserve">TOTAL </t>
  </si>
  <si>
    <t>South African Cheese and Biscuit Platter</t>
  </si>
  <si>
    <t>Assorted Sandwhiches</t>
  </si>
  <si>
    <t>10-15 pax (45 pieces)</t>
  </si>
  <si>
    <t>TERMS AND CONDITIONS</t>
  </si>
  <si>
    <t>(Please read carefully. The completion of this form implies understanding and accpetance)</t>
  </si>
  <si>
    <t>All payments to be paid up front</t>
  </si>
  <si>
    <t>Under no condition may ordered items be returned for credit unless said items are not up to standard</t>
  </si>
  <si>
    <t>The hire of crockery, cutlery, glassware etc is subjected to the hire of the waiter</t>
  </si>
  <si>
    <t>Account name: CTICC Exhibitor Services</t>
  </si>
  <si>
    <t>Account number: 4072900731</t>
  </si>
  <si>
    <t>Branch name: 632005</t>
  </si>
  <si>
    <t>S.W.I.F.T address: ABZA JJ</t>
  </si>
  <si>
    <t>Vat registration number: 4500188182</t>
  </si>
  <si>
    <t>Bank: Absa Bank Limited</t>
  </si>
  <si>
    <t>Fax: +27 21 410 5191/ Tel: +27 21 410 5000</t>
  </si>
  <si>
    <t>Acceptance of Quotation</t>
  </si>
  <si>
    <t xml:space="preserve">Signature: </t>
  </si>
  <si>
    <t xml:space="preserve">Date:  </t>
  </si>
  <si>
    <t xml:space="preserve">                           Orders received after deadline date are subject to an additional 20% surcharge             ZAR</t>
  </si>
  <si>
    <t>Catering Order Form 2017</t>
  </si>
  <si>
    <r>
      <t xml:space="preserve">ROBIN ISLAND PLATTER - </t>
    </r>
    <r>
      <rPr>
        <sz val="8"/>
        <color theme="1"/>
        <rFont val="Century Gothic"/>
        <family val="2"/>
      </rPr>
      <t xml:space="preserve">Crumbed Mussels, Shrimp Rissoles, Prawn Spring Rolls &amp; Cajun Grilled Prawns </t>
    </r>
  </si>
  <si>
    <r>
      <t xml:space="preserve">TABLE MOUNTAIN PLATTER - </t>
    </r>
    <r>
      <rPr>
        <sz val="8"/>
        <color theme="1"/>
        <rFont val="Century Gothic"/>
        <family val="2"/>
      </rPr>
      <t xml:space="preserve">Spicy Chicken Drummies, Cheese &amp; Onion Samoosas, Beef Satays &amp; Seafood Palmies </t>
    </r>
  </si>
  <si>
    <r>
      <t xml:space="preserve">DEVILS PEAK - </t>
    </r>
    <r>
      <rPr>
        <sz val="8"/>
        <color theme="1"/>
        <rFont val="Century Gothic"/>
        <family val="2"/>
      </rPr>
      <t xml:space="preserve">Chicken Satays, 
Mini Cheesy Beef Dog, Crumbed Haloumi Cheese &amp; Spinach Quiche </t>
    </r>
  </si>
  <si>
    <r>
      <t xml:space="preserve">LIONS HEAD - </t>
    </r>
    <r>
      <rPr>
        <sz val="8"/>
        <color theme="1"/>
        <rFont val="Century Gothic"/>
        <family val="2"/>
      </rPr>
      <t xml:space="preserve">Vegetable Spring Rolls, 
Chicken Wings, Beef Kebabs &amp; Fish Goujons </t>
    </r>
  </si>
  <si>
    <r>
      <t xml:space="preserve">WINELANDS - </t>
    </r>
    <r>
      <rPr>
        <sz val="8"/>
        <color theme="1"/>
        <rFont val="Century Gothic"/>
        <family val="2"/>
      </rPr>
      <t xml:space="preserve">Phyllo Cheese Pies, Feta Quiche, Italian Palmiers, Brumbed Haloumi &amp; Japenese Rissoles </t>
    </r>
  </si>
  <si>
    <t>EFT payment to be received before the start of the event</t>
  </si>
  <si>
    <t xml:space="preserve">           Return to: Event Executive</t>
  </si>
  <si>
    <t>Investing in African Mining Indaba 2018</t>
  </si>
  <si>
    <t xml:space="preserve">Contact Person </t>
  </si>
  <si>
    <t>Contact Number</t>
  </si>
  <si>
    <t xml:space="preserve">Email Address </t>
  </si>
  <si>
    <t xml:space="preserve">Event ID </t>
  </si>
  <si>
    <t>Venue</t>
  </si>
  <si>
    <t>Breakfast options</t>
  </si>
  <si>
    <t>Breakfast Bites</t>
  </si>
  <si>
    <t>person</t>
  </si>
  <si>
    <t>Seated Breakfast</t>
  </si>
  <si>
    <t>DEADLINE DATE: 20 Working days Prior to Event/Exhibition</t>
  </si>
  <si>
    <t>Compiled by: T.Gallick</t>
  </si>
  <si>
    <t>Authorised by:</t>
  </si>
  <si>
    <t>Document no:</t>
  </si>
  <si>
    <t>Date of update: 06/05/2017</t>
  </si>
  <si>
    <t xml:space="preserve">Exepcted PAX </t>
  </si>
  <si>
    <t>Breakfast on the go</t>
  </si>
  <si>
    <t>Morning &amp; Afternoon Tea Break Options</t>
  </si>
  <si>
    <t>Biscuits</t>
  </si>
  <si>
    <t>Scones</t>
  </si>
  <si>
    <t>Muffins</t>
  </si>
  <si>
    <t>Danish Pasties</t>
  </si>
  <si>
    <t>Platter Options (Cold)</t>
  </si>
  <si>
    <t>Platter Options (Hot)</t>
  </si>
  <si>
    <t>All prices are exlcusive of VAT and are valid for 2017</t>
  </si>
  <si>
    <t>Banking Details:</t>
  </si>
  <si>
    <t>Beef Biltong</t>
  </si>
  <si>
    <t>Beef Droëwors</t>
  </si>
  <si>
    <t>Crispy corn nuts</t>
  </si>
  <si>
    <t>Dried fruit Assortment</t>
  </si>
  <si>
    <t>Flavoured pretzels</t>
  </si>
  <si>
    <t>Fruit skewers</t>
  </si>
  <si>
    <t>Vegetable crudities with blue cheese dip.</t>
  </si>
  <si>
    <t>Marinated olives</t>
  </si>
  <si>
    <t>Mini Savoury Muffins</t>
  </si>
  <si>
    <t>Nacho Chips and Salsa</t>
  </si>
  <si>
    <t>Oatmeal crunchies</t>
  </si>
  <si>
    <t>Parmesan Cheese sticks</t>
  </si>
  <si>
    <t>Potato crisps</t>
  </si>
  <si>
    <t>Salted popcorn</t>
  </si>
  <si>
    <t>Koeksisters</t>
  </si>
  <si>
    <t>Mini Milk Tarts</t>
  </si>
  <si>
    <t>Hertzoggie’s (Mini Jam Tarts)</t>
  </si>
  <si>
    <t>Coconut-ice</t>
  </si>
  <si>
    <t>Mini Pepermint Crisp Tarts</t>
  </si>
  <si>
    <t>Mini Vetkoek with curried mince</t>
  </si>
  <si>
    <t>Mini Vetkoek with Cheese and Jam</t>
  </si>
  <si>
    <t>Salted Roasted Mixed nuts</t>
  </si>
  <si>
    <t>Spicy Roasted Mixed nuts</t>
  </si>
  <si>
    <t>Salted Roasted Peanuts</t>
  </si>
  <si>
    <t>Spicy Roasted Peanuts</t>
  </si>
  <si>
    <t>90g</t>
  </si>
  <si>
    <t>100g</t>
  </si>
  <si>
    <t>60g</t>
  </si>
  <si>
    <t xml:space="preserve">Sushi Platter (California &amp; Maki Rolls with sushi condiments and chop sticks </t>
  </si>
  <si>
    <t>30 Pieces of Sushi</t>
  </si>
  <si>
    <t>Popcorn Machine with flavoured salts and rental fee of Machine Included</t>
  </si>
  <si>
    <t>Charged Per hour</t>
  </si>
  <si>
    <t>5 Pax</t>
  </si>
  <si>
    <t>Fruit Platter</t>
  </si>
  <si>
    <t>10 - 15 Pax (40 pieces)</t>
  </si>
  <si>
    <t>Serves 10 - 15 Pax</t>
  </si>
  <si>
    <t>10 - 15 Pax (40 Bites)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</si>
</sst>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&quot;#,##0.00;[Red]\-&quot;R&quot;#,##0.00"/>
    <numFmt numFmtId="164" formatCode="&quot;R&quot;\ #,##0.00;[Red]&quot;R&quot;\ \-#,##0.00"/>
    <numFmt numFmtId="165" formatCode="&quot;R&quot;#,##0.00"/>
  </numFmts>
  <fonts count="15" x14ac:knownFonts="1"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u/>
      <sz val="10"/>
      <color theme="1"/>
      <name val="Century Gothic"/>
      <family val="2"/>
    </font>
    <font>
      <u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1" fillId="0" borderId="0" xfId="0" applyFont="1" applyBorder="1"/>
    <xf numFmtId="0" fontId="0" fillId="0" borderId="0" xfId="0" applyFont="1"/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/>
    <xf numFmtId="0" fontId="4" fillId="0" borderId="1" xfId="0" applyFont="1" applyBorder="1" applyAlignment="1">
      <alignment wrapText="1"/>
    </xf>
    <xf numFmtId="0" fontId="4" fillId="0" borderId="4" xfId="0" applyFont="1" applyBorder="1"/>
    <xf numFmtId="0" fontId="4" fillId="0" borderId="8" xfId="0" applyFont="1" applyBorder="1"/>
    <xf numFmtId="164" fontId="4" fillId="0" borderId="2" xfId="0" applyNumberFormat="1" applyFont="1" applyBorder="1"/>
    <xf numFmtId="164" fontId="4" fillId="0" borderId="1" xfId="0" applyNumberFormat="1" applyFont="1" applyBorder="1"/>
    <xf numFmtId="0" fontId="0" fillId="0" borderId="1" xfId="0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4" xfId="0" applyFont="1" applyBorder="1"/>
    <xf numFmtId="0" fontId="0" fillId="0" borderId="3" xfId="0" applyFont="1" applyBorder="1"/>
    <xf numFmtId="0" fontId="0" fillId="0" borderId="7" xfId="0" applyFont="1" applyBorder="1"/>
    <xf numFmtId="0" fontId="0" fillId="0" borderId="9" xfId="0" applyFont="1" applyBorder="1"/>
    <xf numFmtId="0" fontId="6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164" fontId="4" fillId="0" borderId="2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4" xfId="0" applyFont="1" applyBorder="1"/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2" borderId="1" xfId="0" applyFont="1" applyFill="1" applyBorder="1"/>
    <xf numFmtId="0" fontId="7" fillId="0" borderId="0" xfId="0" applyFont="1"/>
    <xf numFmtId="0" fontId="7" fillId="2" borderId="4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/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8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0" fillId="2" borderId="7" xfId="0" applyFont="1" applyFill="1" applyBorder="1"/>
    <xf numFmtId="0" fontId="4" fillId="0" borderId="17" xfId="0" applyFont="1" applyBorder="1" applyAlignment="1"/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3" fillId="0" borderId="0" xfId="0" applyFont="1"/>
    <xf numFmtId="0" fontId="0" fillId="0" borderId="0" xfId="0" applyFont="1" applyBorder="1"/>
    <xf numFmtId="0" fontId="0" fillId="0" borderId="0" xfId="0"/>
    <xf numFmtId="0" fontId="4" fillId="0" borderId="0" xfId="0" applyFont="1"/>
    <xf numFmtId="0" fontId="0" fillId="0" borderId="0" xfId="0" applyFont="1"/>
    <xf numFmtId="164" fontId="4" fillId="0" borderId="0" xfId="0" applyNumberFormat="1" applyFont="1" applyBorder="1"/>
    <xf numFmtId="0" fontId="14" fillId="0" borderId="0" xfId="0" applyFont="1" applyBorder="1" applyAlignment="1">
      <alignment horizontal="center" vertical="center"/>
    </xf>
    <xf numFmtId="2" fontId="0" fillId="0" borderId="0" xfId="0" applyNumberFormat="1" applyBorder="1"/>
    <xf numFmtId="0" fontId="3" fillId="2" borderId="18" xfId="0" applyFont="1" applyFill="1" applyBorder="1" applyAlignment="1">
      <alignment horizontal="left"/>
    </xf>
    <xf numFmtId="0" fontId="4" fillId="2" borderId="18" xfId="0" applyFont="1" applyFill="1" applyBorder="1"/>
    <xf numFmtId="0" fontId="4" fillId="2" borderId="19" xfId="0" applyFont="1" applyFill="1" applyBorder="1"/>
    <xf numFmtId="0" fontId="0" fillId="2" borderId="18" xfId="0" applyFill="1" applyBorder="1"/>
    <xf numFmtId="0" fontId="0" fillId="2" borderId="3" xfId="0" applyFill="1" applyBorder="1"/>
    <xf numFmtId="164" fontId="4" fillId="0" borderId="20" xfId="0" applyNumberFormat="1" applyFont="1" applyBorder="1"/>
    <xf numFmtId="0" fontId="0" fillId="0" borderId="1" xfId="0" applyBorder="1"/>
    <xf numFmtId="8" fontId="0" fillId="0" borderId="0" xfId="0" applyNumberFormat="1"/>
    <xf numFmtId="164" fontId="4" fillId="0" borderId="0" xfId="0" applyNumberFormat="1" applyFont="1" applyBorder="1" applyAlignment="1">
      <alignment vertical="center"/>
    </xf>
    <xf numFmtId="8" fontId="0" fillId="0" borderId="0" xfId="0" applyNumberFormat="1" applyBorder="1"/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5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7" fillId="0" borderId="0" xfId="0" applyFont="1" applyBorder="1"/>
    <xf numFmtId="0" fontId="2" fillId="0" borderId="5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38100</xdr:rowOff>
    </xdr:from>
    <xdr:to>
      <xdr:col>3</xdr:col>
      <xdr:colOff>391391</xdr:colOff>
      <xdr:row>1</xdr:row>
      <xdr:rowOff>35845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38100"/>
          <a:ext cx="1143866" cy="359695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0</xdr:row>
      <xdr:rowOff>57150</xdr:rowOff>
    </xdr:from>
    <xdr:to>
      <xdr:col>8</xdr:col>
      <xdr:colOff>666750</xdr:colOff>
      <xdr:row>2</xdr:row>
      <xdr:rowOff>173391</xdr:rowOff>
    </xdr:to>
    <xdr:pic>
      <xdr:nvPicPr>
        <xdr:cNvPr id="11" name="Picture 10" descr="Image result for africa mining indab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7150"/>
          <a:ext cx="1295400" cy="725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342900</xdr:colOff>
      <xdr:row>94</xdr:row>
      <xdr:rowOff>123825</xdr:rowOff>
    </xdr:from>
    <xdr:to>
      <xdr:col>8</xdr:col>
      <xdr:colOff>629516</xdr:colOff>
      <xdr:row>96</xdr:row>
      <xdr:rowOff>121570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5" y="20450175"/>
          <a:ext cx="1096241" cy="35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4"/>
  <sheetViews>
    <sheetView tabSelected="1" view="pageBreakPreview" topLeftCell="A82" zoomScaleNormal="100" zoomScaleSheetLayoutView="100" workbookViewId="0">
      <selection activeCell="D43" sqref="D43"/>
    </sheetView>
  </sheetViews>
  <sheetFormatPr defaultRowHeight="13.5" x14ac:dyDescent="0.25"/>
  <cols>
    <col min="1" max="1" width="37.85546875" customWidth="1"/>
    <col min="2" max="2" width="19" customWidth="1"/>
    <col min="3" max="3" width="9.42578125" customWidth="1"/>
    <col min="4" max="4" width="8.140625" customWidth="1"/>
    <col min="5" max="5" width="8.7109375" hidden="1" customWidth="1"/>
    <col min="6" max="6" width="9.140625" customWidth="1"/>
    <col min="7" max="7" width="10" customWidth="1"/>
    <col min="8" max="8" width="12.140625" customWidth="1"/>
    <col min="9" max="9" width="10.7109375" customWidth="1"/>
    <col min="10" max="10" width="4" hidden="1" customWidth="1"/>
    <col min="11" max="11" width="9.140625" hidden="1" customWidth="1"/>
    <col min="12" max="12" width="3.85546875" hidden="1" customWidth="1"/>
    <col min="13" max="28" width="9.140625" hidden="1" customWidth="1"/>
    <col min="29" max="37" width="9.140625" customWidth="1"/>
  </cols>
  <sheetData>
    <row r="1" spans="1:12" ht="28.5" customHeight="1" x14ac:dyDescent="0.25"/>
    <row r="2" spans="1:12" ht="19.5" customHeight="1" x14ac:dyDescent="0.3">
      <c r="A2" s="5" t="s">
        <v>61</v>
      </c>
      <c r="B2" s="52" t="s">
        <v>62</v>
      </c>
      <c r="C2" s="52"/>
      <c r="D2" s="55" t="s">
        <v>63</v>
      </c>
      <c r="E2" s="55"/>
      <c r="F2" s="55"/>
    </row>
    <row r="3" spans="1:12" ht="19.5" customHeight="1" thickBot="1" x14ac:dyDescent="0.35">
      <c r="D3" s="58" t="s">
        <v>64</v>
      </c>
      <c r="E3" s="58"/>
      <c r="F3" s="50"/>
    </row>
    <row r="4" spans="1:12" ht="19.5" customHeight="1" thickBot="1" x14ac:dyDescent="0.3">
      <c r="A4" s="88" t="s">
        <v>50</v>
      </c>
      <c r="B4" s="89"/>
      <c r="C4" s="89"/>
      <c r="D4" s="89"/>
      <c r="E4" s="89"/>
      <c r="F4" s="89"/>
      <c r="G4" s="89"/>
      <c r="H4" s="89"/>
      <c r="I4" s="90"/>
    </row>
    <row r="5" spans="1:12" ht="18.75" customHeight="1" thickBot="1" x14ac:dyDescent="0.3">
      <c r="A5" s="87" t="s">
        <v>60</v>
      </c>
      <c r="B5" s="87"/>
      <c r="C5" s="87"/>
      <c r="D5" s="87"/>
      <c r="E5" s="87"/>
      <c r="F5" s="87"/>
      <c r="G5" s="87"/>
      <c r="H5" s="87"/>
      <c r="I5" s="87"/>
      <c r="J5" s="87"/>
    </row>
    <row r="6" spans="1:12" ht="15.75" thickBot="1" x14ac:dyDescent="0.3">
      <c r="A6" s="94" t="s">
        <v>42</v>
      </c>
      <c r="B6" s="95"/>
      <c r="C6" s="95"/>
      <c r="D6" s="95"/>
      <c r="E6" s="95"/>
      <c r="F6" s="95"/>
      <c r="G6" s="95"/>
      <c r="H6" s="95"/>
      <c r="I6" s="96"/>
    </row>
    <row r="7" spans="1:12" x14ac:dyDescent="0.25">
      <c r="A7" s="6"/>
      <c r="B7" s="1"/>
      <c r="C7" s="1"/>
      <c r="D7" s="1"/>
      <c r="E7" s="1"/>
      <c r="F7" s="1"/>
      <c r="G7" s="1"/>
      <c r="H7" s="1"/>
    </row>
    <row r="8" spans="1:12" ht="14.25" x14ac:dyDescent="0.3">
      <c r="A8" s="7"/>
      <c r="B8" s="93" t="s">
        <v>49</v>
      </c>
      <c r="C8" s="93"/>
      <c r="D8" s="93"/>
      <c r="E8" s="93"/>
      <c r="F8" s="93"/>
      <c r="G8" s="24"/>
    </row>
    <row r="9" spans="1:12" ht="14.25" x14ac:dyDescent="0.3">
      <c r="A9" s="7"/>
      <c r="B9" s="93" t="s">
        <v>9</v>
      </c>
      <c r="C9" s="93"/>
      <c r="D9" s="93"/>
      <c r="E9" s="93"/>
      <c r="F9" s="93"/>
      <c r="G9" s="24"/>
    </row>
    <row r="10" spans="1:12" ht="14.25" x14ac:dyDescent="0.3">
      <c r="A10" s="7"/>
      <c r="B10" s="93" t="s">
        <v>37</v>
      </c>
      <c r="C10" s="93"/>
      <c r="D10" s="93"/>
      <c r="E10" s="93"/>
      <c r="F10" s="93"/>
      <c r="G10" s="24"/>
    </row>
    <row r="11" spans="1:12" ht="14.25" x14ac:dyDescent="0.3">
      <c r="A11" s="7"/>
      <c r="B11" s="93" t="s">
        <v>10</v>
      </c>
      <c r="C11" s="93"/>
      <c r="D11" s="93"/>
      <c r="E11" s="93"/>
      <c r="F11" s="93"/>
      <c r="G11" s="24"/>
    </row>
    <row r="12" spans="1:12" s="36" customFormat="1" ht="14.25" x14ac:dyDescent="0.3">
      <c r="A12" s="37"/>
      <c r="B12" s="39"/>
      <c r="C12" s="39"/>
      <c r="D12" s="39"/>
      <c r="E12" s="39"/>
      <c r="F12" s="39"/>
      <c r="G12" s="38"/>
    </row>
    <row r="13" spans="1:12" s="36" customFormat="1" ht="19.5" customHeight="1" x14ac:dyDescent="0.3">
      <c r="A13" s="43" t="s">
        <v>0</v>
      </c>
      <c r="B13" s="97"/>
      <c r="C13" s="97"/>
      <c r="D13" s="41"/>
      <c r="E13" s="49" t="s">
        <v>54</v>
      </c>
      <c r="F13" s="91" t="s">
        <v>54</v>
      </c>
      <c r="G13" s="91"/>
      <c r="H13" s="92"/>
      <c r="I13" s="92"/>
      <c r="J13" s="40"/>
      <c r="K13" s="40"/>
      <c r="L13" s="40"/>
    </row>
    <row r="14" spans="1:12" s="36" customFormat="1" ht="19.5" customHeight="1" x14ac:dyDescent="0.3">
      <c r="A14" s="43" t="s">
        <v>51</v>
      </c>
      <c r="B14" s="97"/>
      <c r="C14" s="97"/>
      <c r="D14" s="41"/>
      <c r="E14" s="48" t="s">
        <v>55</v>
      </c>
      <c r="F14" s="91" t="s">
        <v>55</v>
      </c>
      <c r="G14" s="91"/>
      <c r="H14" s="92"/>
      <c r="I14" s="92"/>
      <c r="J14" s="40"/>
      <c r="K14" s="40"/>
      <c r="L14" s="40"/>
    </row>
    <row r="15" spans="1:12" s="36" customFormat="1" ht="19.5" customHeight="1" x14ac:dyDescent="0.3">
      <c r="A15" s="45" t="s">
        <v>52</v>
      </c>
      <c r="B15" s="97"/>
      <c r="C15" s="97"/>
      <c r="D15" s="42"/>
      <c r="E15" s="48" t="s">
        <v>65</v>
      </c>
      <c r="F15" s="91" t="s">
        <v>65</v>
      </c>
      <c r="G15" s="91"/>
      <c r="H15" s="92"/>
      <c r="I15" s="92"/>
      <c r="J15" s="40"/>
      <c r="K15" s="40"/>
      <c r="L15" s="40"/>
    </row>
    <row r="16" spans="1:12" s="36" customFormat="1" ht="19.5" customHeight="1" x14ac:dyDescent="0.3">
      <c r="A16" s="45" t="s">
        <v>53</v>
      </c>
      <c r="B16" s="97"/>
      <c r="C16" s="97"/>
      <c r="D16" s="41"/>
      <c r="E16" s="48" t="s">
        <v>4</v>
      </c>
      <c r="F16" s="91" t="s">
        <v>4</v>
      </c>
      <c r="G16" s="91"/>
      <c r="H16" s="92"/>
      <c r="I16" s="92"/>
      <c r="J16" s="40"/>
      <c r="K16" s="40"/>
      <c r="L16" s="40"/>
    </row>
    <row r="17" spans="1:33" s="36" customFormat="1" ht="14.25" x14ac:dyDescent="0.3">
      <c r="A17" s="41"/>
      <c r="B17" s="41"/>
      <c r="C17" s="44"/>
      <c r="D17" s="41"/>
      <c r="E17" s="41"/>
      <c r="F17" s="46"/>
      <c r="G17" s="46"/>
      <c r="H17" s="47"/>
      <c r="I17" s="47"/>
    </row>
    <row r="18" spans="1:33" s="32" customFormat="1" ht="14.25" x14ac:dyDescent="0.3">
      <c r="A18" s="43" t="s">
        <v>1</v>
      </c>
      <c r="B18" s="97"/>
      <c r="C18" s="97"/>
      <c r="D18" s="41"/>
      <c r="E18" s="41"/>
      <c r="F18" s="46"/>
      <c r="G18" s="46"/>
      <c r="H18" s="47"/>
      <c r="I18" s="47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33" s="32" customFormat="1" ht="14.25" x14ac:dyDescent="0.3">
      <c r="A19" s="43" t="s">
        <v>2</v>
      </c>
      <c r="B19" s="97"/>
      <c r="C19" s="97"/>
      <c r="D19" s="41"/>
      <c r="E19" s="41"/>
      <c r="F19" s="46"/>
      <c r="G19" s="46"/>
      <c r="H19" s="47"/>
      <c r="I19" s="47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33" ht="14.25" x14ac:dyDescent="0.3">
      <c r="A20" s="43" t="s">
        <v>3</v>
      </c>
      <c r="B20" s="97"/>
      <c r="C20" s="97"/>
      <c r="D20" s="41"/>
      <c r="E20" s="41"/>
      <c r="F20" s="46"/>
      <c r="G20" s="46"/>
      <c r="H20" s="47"/>
      <c r="I20" s="4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33" ht="16.5" customHeight="1" x14ac:dyDescent="0.3">
      <c r="A21" s="32"/>
      <c r="B21" s="32"/>
      <c r="C21" s="32"/>
      <c r="D21" s="32"/>
      <c r="E21" s="32"/>
      <c r="F21" s="34"/>
      <c r="G21" s="34"/>
      <c r="H21" s="34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33" s="50" customFormat="1" ht="30" customHeight="1" x14ac:dyDescent="0.3">
      <c r="A22" s="31" t="s">
        <v>11</v>
      </c>
      <c r="B22" s="30" t="s">
        <v>16</v>
      </c>
      <c r="C22" s="30" t="s">
        <v>17</v>
      </c>
      <c r="D22" s="99" t="s">
        <v>18</v>
      </c>
      <c r="E22" s="100"/>
      <c r="F22" s="30" t="s">
        <v>19</v>
      </c>
      <c r="G22" s="30" t="s">
        <v>20</v>
      </c>
      <c r="H22" s="30" t="s">
        <v>21</v>
      </c>
      <c r="I22" s="30" t="s">
        <v>22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33" ht="16.5" customHeight="1" x14ac:dyDescent="0.3">
      <c r="A23" s="101" t="s">
        <v>56</v>
      </c>
      <c r="B23" s="102"/>
      <c r="C23" s="102"/>
      <c r="D23" s="102"/>
      <c r="E23" s="102"/>
      <c r="F23" s="102"/>
      <c r="G23" s="102"/>
      <c r="H23" s="102"/>
      <c r="I23" s="10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33" ht="14.25" x14ac:dyDescent="0.3">
      <c r="A24" s="4" t="s">
        <v>57</v>
      </c>
      <c r="B24" s="3" t="s">
        <v>58</v>
      </c>
      <c r="C24" s="35"/>
      <c r="D24" s="4"/>
      <c r="E24" s="20"/>
      <c r="F24" s="14">
        <v>188.6</v>
      </c>
      <c r="G24" s="2"/>
      <c r="H24" s="2"/>
      <c r="I24" s="15">
        <f>C24*D24*F24</f>
        <v>0</v>
      </c>
      <c r="J24" s="33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AD24" s="68"/>
      <c r="AE24" s="80"/>
      <c r="AF24" s="78"/>
      <c r="AG24" s="78"/>
    </row>
    <row r="25" spans="1:33" s="50" customFormat="1" ht="14.25" x14ac:dyDescent="0.3">
      <c r="A25" s="4" t="s">
        <v>66</v>
      </c>
      <c r="B25" s="3" t="s">
        <v>58</v>
      </c>
      <c r="C25" s="54"/>
      <c r="D25" s="4"/>
      <c r="E25" s="20"/>
      <c r="F25" s="14">
        <v>153.5</v>
      </c>
      <c r="G25" s="2"/>
      <c r="H25" s="2"/>
      <c r="I25" s="15">
        <f>C25*D25*F25</f>
        <v>0</v>
      </c>
      <c r="J25" s="51"/>
      <c r="AD25" s="68"/>
      <c r="AE25" s="80"/>
      <c r="AF25" s="78"/>
      <c r="AG25" s="78"/>
    </row>
    <row r="26" spans="1:33" ht="14.25" x14ac:dyDescent="0.3">
      <c r="A26" s="4" t="s">
        <v>59</v>
      </c>
      <c r="B26" s="3" t="s">
        <v>58</v>
      </c>
      <c r="C26" s="35"/>
      <c r="D26" s="4"/>
      <c r="E26" s="20"/>
      <c r="F26" s="14">
        <v>236.4</v>
      </c>
      <c r="G26" s="2"/>
      <c r="H26" s="2"/>
      <c r="I26" s="15">
        <f>C26*D26*F26</f>
        <v>0</v>
      </c>
      <c r="J26" s="33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AD26" s="68"/>
      <c r="AE26" s="80"/>
      <c r="AF26" s="78"/>
      <c r="AG26" s="78"/>
    </row>
    <row r="27" spans="1:33" x14ac:dyDescent="0.25">
      <c r="A27" s="101" t="s">
        <v>67</v>
      </c>
      <c r="B27" s="102"/>
      <c r="C27" s="102"/>
      <c r="D27" s="102"/>
      <c r="E27" s="102"/>
      <c r="F27" s="102"/>
      <c r="G27" s="102"/>
      <c r="H27" s="102"/>
      <c r="I27" s="103"/>
      <c r="AD27" s="1"/>
      <c r="AE27" s="80"/>
      <c r="AG27" s="78"/>
    </row>
    <row r="28" spans="1:33" ht="14.25" x14ac:dyDescent="0.3">
      <c r="A28" s="4" t="s">
        <v>68</v>
      </c>
      <c r="B28" s="3" t="s">
        <v>58</v>
      </c>
      <c r="C28" s="12"/>
      <c r="D28" s="4"/>
      <c r="E28" s="20"/>
      <c r="F28" s="14">
        <v>21.929824561403507</v>
      </c>
      <c r="G28" s="2"/>
      <c r="H28" s="2"/>
      <c r="I28" s="15">
        <f>C28*D28*F28</f>
        <v>0</v>
      </c>
      <c r="AD28" s="68"/>
      <c r="AE28" s="80"/>
      <c r="AF28" s="78"/>
      <c r="AG28" s="78"/>
    </row>
    <row r="29" spans="1:33" ht="14.25" x14ac:dyDescent="0.3">
      <c r="A29" s="4" t="s">
        <v>69</v>
      </c>
      <c r="B29" s="3" t="s">
        <v>58</v>
      </c>
      <c r="C29" s="13"/>
      <c r="D29" s="4"/>
      <c r="E29" s="21"/>
      <c r="F29" s="14">
        <v>28.947368421052634</v>
      </c>
      <c r="G29" s="2"/>
      <c r="H29" s="2"/>
      <c r="I29" s="15">
        <f t="shared" ref="I29:I32" si="0">C29*D29*F29</f>
        <v>0</v>
      </c>
      <c r="AD29" s="68"/>
      <c r="AE29" s="80"/>
      <c r="AF29" s="78"/>
      <c r="AG29" s="78"/>
    </row>
    <row r="30" spans="1:33" ht="14.25" x14ac:dyDescent="0.3">
      <c r="A30" s="11" t="s">
        <v>70</v>
      </c>
      <c r="B30" s="3" t="s">
        <v>58</v>
      </c>
      <c r="C30" s="13"/>
      <c r="D30" s="4"/>
      <c r="E30" s="21"/>
      <c r="F30" s="27">
        <v>28.947368421052634</v>
      </c>
      <c r="G30" s="2"/>
      <c r="H30" s="2"/>
      <c r="I30" s="15">
        <f t="shared" si="0"/>
        <v>0</v>
      </c>
      <c r="AD30" s="79"/>
      <c r="AE30" s="80"/>
      <c r="AF30" s="78"/>
      <c r="AG30" s="78"/>
    </row>
    <row r="31" spans="1:33" ht="14.25" x14ac:dyDescent="0.3">
      <c r="A31" s="11" t="s">
        <v>71</v>
      </c>
      <c r="B31" s="3" t="s">
        <v>58</v>
      </c>
      <c r="C31" s="10"/>
      <c r="D31" s="4"/>
      <c r="E31" s="21"/>
      <c r="F31" s="28">
        <v>30.701754385964914</v>
      </c>
      <c r="G31" s="2"/>
      <c r="H31" s="2"/>
      <c r="I31" s="15">
        <f t="shared" si="0"/>
        <v>0</v>
      </c>
      <c r="AD31" s="79"/>
      <c r="AE31" s="80"/>
      <c r="AF31" s="78"/>
      <c r="AG31" s="78"/>
    </row>
    <row r="32" spans="1:33" s="50" customFormat="1" ht="14.25" x14ac:dyDescent="0.3">
      <c r="A32" s="4" t="s">
        <v>109</v>
      </c>
      <c r="B32" s="56" t="s">
        <v>108</v>
      </c>
      <c r="C32" s="53"/>
      <c r="D32" s="4"/>
      <c r="E32" s="21"/>
      <c r="F32" s="28">
        <v>214.03508771929825</v>
      </c>
      <c r="G32" s="8"/>
      <c r="H32" s="8"/>
      <c r="I32" s="15">
        <f t="shared" si="0"/>
        <v>0</v>
      </c>
      <c r="AD32" s="79"/>
      <c r="AE32" s="80"/>
      <c r="AF32" s="78"/>
      <c r="AG32" s="78"/>
    </row>
    <row r="33" spans="1:33" s="50" customFormat="1" ht="30" customHeight="1" x14ac:dyDescent="0.3">
      <c r="A33" s="31" t="s">
        <v>11</v>
      </c>
      <c r="B33" s="30" t="s">
        <v>16</v>
      </c>
      <c r="C33" s="30" t="s">
        <v>17</v>
      </c>
      <c r="D33" s="99" t="s">
        <v>18</v>
      </c>
      <c r="E33" s="100"/>
      <c r="F33" s="30" t="s">
        <v>19</v>
      </c>
      <c r="G33" s="30" t="s">
        <v>20</v>
      </c>
      <c r="H33" s="30" t="s">
        <v>21</v>
      </c>
      <c r="I33" s="30" t="s">
        <v>22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33" x14ac:dyDescent="0.25">
      <c r="A34" s="101" t="s">
        <v>72</v>
      </c>
      <c r="B34" s="102"/>
      <c r="C34" s="102"/>
      <c r="D34" s="102"/>
      <c r="E34" s="102"/>
      <c r="F34" s="102"/>
      <c r="G34" s="102"/>
      <c r="H34" s="102"/>
      <c r="I34" s="103"/>
    </row>
    <row r="35" spans="1:33" ht="14.25" x14ac:dyDescent="0.3">
      <c r="A35" s="11" t="s">
        <v>23</v>
      </c>
      <c r="B35" s="81" t="s">
        <v>111</v>
      </c>
      <c r="C35" s="12"/>
      <c r="D35" s="4"/>
      <c r="E35" s="21"/>
      <c r="F35" s="28">
        <v>705</v>
      </c>
      <c r="G35" s="8"/>
      <c r="H35" s="8"/>
      <c r="I35" s="15">
        <f t="shared" ref="I35:I38" si="1">C35*D35*F35</f>
        <v>0</v>
      </c>
      <c r="AD35" s="79"/>
      <c r="AE35" s="80"/>
      <c r="AG35" s="78"/>
    </row>
    <row r="36" spans="1:33" ht="16.5" customHeight="1" x14ac:dyDescent="0.3">
      <c r="A36" s="4" t="s">
        <v>24</v>
      </c>
      <c r="B36" s="81" t="s">
        <v>110</v>
      </c>
      <c r="C36" s="13"/>
      <c r="D36" s="4"/>
      <c r="E36" s="21"/>
      <c r="F36" s="28">
        <v>712</v>
      </c>
      <c r="G36" s="8"/>
      <c r="H36" s="8"/>
      <c r="I36" s="15">
        <f t="shared" si="1"/>
        <v>0</v>
      </c>
      <c r="AD36" s="79"/>
      <c r="AE36" s="80"/>
    </row>
    <row r="37" spans="1:33" ht="27" x14ac:dyDescent="0.3">
      <c r="A37" s="81" t="s">
        <v>104</v>
      </c>
      <c r="B37" s="82" t="s">
        <v>105</v>
      </c>
      <c r="C37" s="13"/>
      <c r="D37" s="4"/>
      <c r="E37" s="21"/>
      <c r="F37" s="28">
        <v>1052.6300000000001</v>
      </c>
      <c r="G37" s="8"/>
      <c r="H37" s="8"/>
      <c r="I37" s="15">
        <f t="shared" si="1"/>
        <v>0</v>
      </c>
      <c r="AD37" s="79"/>
      <c r="AE37" s="80"/>
    </row>
    <row r="38" spans="1:33" ht="27" x14ac:dyDescent="0.3">
      <c r="A38" s="81" t="s">
        <v>106</v>
      </c>
      <c r="B38" s="82" t="s">
        <v>107</v>
      </c>
      <c r="C38" s="13"/>
      <c r="D38" s="4"/>
      <c r="E38" s="21"/>
      <c r="F38" s="28">
        <v>526.32000000000005</v>
      </c>
      <c r="G38" s="8"/>
      <c r="H38" s="8"/>
      <c r="I38" s="15">
        <f t="shared" si="1"/>
        <v>0</v>
      </c>
      <c r="AD38" s="79"/>
      <c r="AE38" s="80"/>
    </row>
    <row r="39" spans="1:33" s="50" customFormat="1" ht="16.5" customHeight="1" x14ac:dyDescent="0.3">
      <c r="A39" s="4" t="s">
        <v>13</v>
      </c>
      <c r="B39" s="81" t="s">
        <v>112</v>
      </c>
      <c r="C39" s="19"/>
      <c r="D39" s="16"/>
      <c r="E39" s="22"/>
      <c r="F39" s="28">
        <v>609.64</v>
      </c>
      <c r="G39" s="2"/>
      <c r="H39" s="2"/>
      <c r="I39" s="15">
        <f>C39*D39*F39</f>
        <v>0</v>
      </c>
      <c r="AD39" s="79"/>
      <c r="AE39" s="80"/>
    </row>
    <row r="40" spans="1:33" x14ac:dyDescent="0.25">
      <c r="A40" s="101" t="s">
        <v>73</v>
      </c>
      <c r="B40" s="102"/>
      <c r="C40" s="102"/>
      <c r="D40" s="102"/>
      <c r="E40" s="102"/>
      <c r="F40" s="102"/>
      <c r="G40" s="102"/>
      <c r="H40" s="102"/>
      <c r="I40" s="103"/>
      <c r="AD40" s="1"/>
      <c r="AE40" s="1"/>
    </row>
    <row r="41" spans="1:33" ht="44.25" customHeight="1" x14ac:dyDescent="0.3">
      <c r="A41" s="107" t="s">
        <v>43</v>
      </c>
      <c r="B41" s="29" t="s">
        <v>25</v>
      </c>
      <c r="C41" s="12"/>
      <c r="D41" s="4"/>
      <c r="E41" s="21"/>
      <c r="F41" s="14">
        <v>728.07017543859649</v>
      </c>
      <c r="G41" s="2"/>
      <c r="H41" s="2"/>
      <c r="I41" s="15">
        <f>C41*D41*F41</f>
        <v>0</v>
      </c>
      <c r="AD41" s="68"/>
      <c r="AE41" s="80"/>
    </row>
    <row r="42" spans="1:33" ht="40.5" x14ac:dyDescent="0.3">
      <c r="A42" s="108" t="s">
        <v>44</v>
      </c>
      <c r="B42" s="29" t="str">
        <f>$B$41</f>
        <v>10-15 pax (45 pieces)</v>
      </c>
      <c r="C42" s="12"/>
      <c r="D42" s="4"/>
      <c r="E42" s="21"/>
      <c r="F42" s="14">
        <v>728.07017543859649</v>
      </c>
      <c r="G42" s="2"/>
      <c r="H42" s="2"/>
      <c r="I42" s="15">
        <f t="shared" ref="I42:I45" si="2">C42*D42*F42</f>
        <v>0</v>
      </c>
      <c r="AD42" s="68"/>
      <c r="AE42" s="80"/>
    </row>
    <row r="43" spans="1:33" ht="41.25" customHeight="1" x14ac:dyDescent="0.3">
      <c r="A43" s="109" t="s">
        <v>45</v>
      </c>
      <c r="B43" s="4" t="str">
        <f>$B$41</f>
        <v>10-15 pax (45 pieces)</v>
      </c>
      <c r="C43" s="12"/>
      <c r="D43" s="4"/>
      <c r="E43" s="21"/>
      <c r="F43" s="14">
        <v>728.07017543859649</v>
      </c>
      <c r="G43" s="2"/>
      <c r="H43" s="2"/>
      <c r="I43" s="15">
        <f t="shared" si="2"/>
        <v>0</v>
      </c>
      <c r="AD43" s="68"/>
      <c r="AE43" s="80"/>
    </row>
    <row r="44" spans="1:33" ht="27" x14ac:dyDescent="0.3">
      <c r="A44" s="109" t="s">
        <v>46</v>
      </c>
      <c r="B44" s="29" t="str">
        <f t="shared" ref="B44:B45" si="3">$B$41</f>
        <v>10-15 pax (45 pieces)</v>
      </c>
      <c r="C44" s="12"/>
      <c r="D44" s="4"/>
      <c r="E44" s="21"/>
      <c r="F44" s="14">
        <v>728.07017543859604</v>
      </c>
      <c r="G44" s="2"/>
      <c r="H44" s="2"/>
      <c r="I44" s="15">
        <f t="shared" si="2"/>
        <v>0</v>
      </c>
      <c r="AD44" s="68"/>
      <c r="AE44" s="80"/>
    </row>
    <row r="45" spans="1:33" ht="42.75" customHeight="1" x14ac:dyDescent="0.3">
      <c r="A45" s="108" t="s">
        <v>47</v>
      </c>
      <c r="B45" s="29" t="str">
        <f t="shared" si="3"/>
        <v>10-15 pax (45 pieces)</v>
      </c>
      <c r="C45" s="12"/>
      <c r="D45" s="4"/>
      <c r="E45" s="21"/>
      <c r="F45" s="14">
        <v>728.07017543859649</v>
      </c>
      <c r="G45" s="2"/>
      <c r="H45" s="2"/>
      <c r="I45" s="15">
        <f t="shared" si="2"/>
        <v>0</v>
      </c>
      <c r="AD45" s="68"/>
      <c r="AE45" s="80"/>
    </row>
    <row r="46" spans="1:33" ht="14.25" customHeight="1" x14ac:dyDescent="0.25">
      <c r="A46" s="104" t="s">
        <v>12</v>
      </c>
      <c r="B46" s="105"/>
      <c r="C46" s="105"/>
      <c r="D46" s="105"/>
      <c r="E46" s="105"/>
      <c r="F46" s="105"/>
      <c r="G46" s="105"/>
      <c r="H46" s="105"/>
      <c r="I46" s="106"/>
      <c r="AD46" s="1"/>
      <c r="AE46" s="1"/>
    </row>
    <row r="47" spans="1:33" ht="14.25" x14ac:dyDescent="0.3">
      <c r="A47" s="71" t="s">
        <v>14</v>
      </c>
      <c r="B47" s="72"/>
      <c r="C47" s="73"/>
      <c r="D47" s="72"/>
      <c r="E47" s="57"/>
      <c r="F47" s="74"/>
      <c r="G47" s="75"/>
      <c r="H47" s="75"/>
      <c r="I47" s="74"/>
      <c r="AD47" s="1"/>
      <c r="AE47" s="1"/>
    </row>
    <row r="48" spans="1:33" ht="15" x14ac:dyDescent="0.3">
      <c r="A48" s="29" t="s">
        <v>76</v>
      </c>
      <c r="B48" s="84" t="s">
        <v>101</v>
      </c>
      <c r="C48" s="4"/>
      <c r="D48" s="4"/>
      <c r="E48" s="16"/>
      <c r="F48" s="83">
        <v>52.631578947368418</v>
      </c>
      <c r="G48" s="77"/>
      <c r="H48" s="77"/>
      <c r="I48" s="15">
        <f>C48*D48*F48</f>
        <v>0</v>
      </c>
      <c r="AD48" s="69"/>
      <c r="AE48" s="70"/>
    </row>
    <row r="49" spans="1:31" ht="15" x14ac:dyDescent="0.3">
      <c r="A49" s="29" t="s">
        <v>77</v>
      </c>
      <c r="B49" s="84" t="s">
        <v>102</v>
      </c>
      <c r="C49" s="4"/>
      <c r="D49" s="4"/>
      <c r="E49" s="16"/>
      <c r="F49" s="83">
        <v>43.859649122807014</v>
      </c>
      <c r="G49" s="77"/>
      <c r="H49" s="77"/>
      <c r="I49" s="15">
        <f t="shared" ref="I49:I72" si="4">C49*D49*F49</f>
        <v>0</v>
      </c>
      <c r="AD49" s="69"/>
      <c r="AE49" s="70"/>
    </row>
    <row r="50" spans="1:31" ht="15" x14ac:dyDescent="0.3">
      <c r="A50" s="29" t="s">
        <v>78</v>
      </c>
      <c r="B50" s="84" t="s">
        <v>103</v>
      </c>
      <c r="C50" s="4"/>
      <c r="D50" s="4"/>
      <c r="E50" s="16"/>
      <c r="F50" s="83">
        <v>26.315789473684209</v>
      </c>
      <c r="G50" s="77"/>
      <c r="H50" s="77"/>
      <c r="I50" s="15">
        <f t="shared" si="4"/>
        <v>0</v>
      </c>
      <c r="AD50" s="69"/>
      <c r="AE50" s="70"/>
    </row>
    <row r="51" spans="1:31" ht="15" x14ac:dyDescent="0.3">
      <c r="A51" s="29" t="s">
        <v>79</v>
      </c>
      <c r="B51" s="84" t="s">
        <v>101</v>
      </c>
      <c r="C51" s="4"/>
      <c r="D51" s="4"/>
      <c r="E51" s="16"/>
      <c r="F51" s="83">
        <v>30.701754385964914</v>
      </c>
      <c r="G51" s="77"/>
      <c r="H51" s="77"/>
      <c r="I51" s="15">
        <f t="shared" si="4"/>
        <v>0</v>
      </c>
      <c r="AD51" s="69"/>
      <c r="AE51" s="70"/>
    </row>
    <row r="52" spans="1:31" ht="15" x14ac:dyDescent="0.3">
      <c r="A52" s="29" t="s">
        <v>80</v>
      </c>
      <c r="B52" s="84" t="s">
        <v>101</v>
      </c>
      <c r="C52" s="4"/>
      <c r="D52" s="4"/>
      <c r="E52" s="16"/>
      <c r="F52" s="83">
        <v>30.701754385964914</v>
      </c>
      <c r="G52" s="77"/>
      <c r="H52" s="77"/>
      <c r="I52" s="15">
        <f t="shared" si="4"/>
        <v>0</v>
      </c>
      <c r="AD52" s="69"/>
      <c r="AE52" s="70"/>
    </row>
    <row r="53" spans="1:31" ht="15" x14ac:dyDescent="0.3">
      <c r="A53" s="29" t="s">
        <v>81</v>
      </c>
      <c r="B53" s="84">
        <v>3</v>
      </c>
      <c r="C53" s="4"/>
      <c r="D53" s="4"/>
      <c r="E53" s="16"/>
      <c r="F53" s="83">
        <v>33.333333333333329</v>
      </c>
      <c r="G53" s="77"/>
      <c r="H53" s="77"/>
      <c r="I53" s="15">
        <f t="shared" si="4"/>
        <v>0</v>
      </c>
      <c r="AD53" s="69"/>
      <c r="AE53" s="70"/>
    </row>
    <row r="54" spans="1:31" s="50" customFormat="1" ht="15" x14ac:dyDescent="0.3">
      <c r="A54" s="29" t="s">
        <v>82</v>
      </c>
      <c r="B54" s="84" t="s">
        <v>101</v>
      </c>
      <c r="C54" s="4"/>
      <c r="D54" s="4"/>
      <c r="E54" s="16"/>
      <c r="F54" s="83">
        <v>24.561403508771928</v>
      </c>
      <c r="G54" s="77"/>
      <c r="H54" s="77"/>
      <c r="I54" s="15">
        <f t="shared" si="4"/>
        <v>0</v>
      </c>
      <c r="AD54" s="69"/>
      <c r="AE54" s="70"/>
    </row>
    <row r="55" spans="1:31" s="50" customFormat="1" ht="15" x14ac:dyDescent="0.3">
      <c r="A55" s="29" t="s">
        <v>83</v>
      </c>
      <c r="B55" s="84" t="s">
        <v>101</v>
      </c>
      <c r="C55" s="4"/>
      <c r="D55" s="4"/>
      <c r="E55" s="16"/>
      <c r="F55" s="83">
        <v>33.333333333333329</v>
      </c>
      <c r="G55" s="77"/>
      <c r="H55" s="77"/>
      <c r="I55" s="15">
        <f t="shared" si="4"/>
        <v>0</v>
      </c>
      <c r="AD55" s="69"/>
      <c r="AE55" s="70"/>
    </row>
    <row r="56" spans="1:31" ht="15" x14ac:dyDescent="0.3">
      <c r="A56" s="29" t="s">
        <v>84</v>
      </c>
      <c r="B56" s="84">
        <v>3</v>
      </c>
      <c r="C56" s="4"/>
      <c r="D56" s="4"/>
      <c r="E56" s="16"/>
      <c r="F56" s="83">
        <v>24.561403508771928</v>
      </c>
      <c r="G56" s="77"/>
      <c r="H56" s="77"/>
      <c r="I56" s="15">
        <f t="shared" si="4"/>
        <v>0</v>
      </c>
      <c r="J56" s="15">
        <v>0</v>
      </c>
      <c r="K56" s="15">
        <v>0</v>
      </c>
      <c r="L56" s="15">
        <v>0</v>
      </c>
      <c r="AD56" s="69"/>
      <c r="AE56" s="70"/>
    </row>
    <row r="57" spans="1:31" ht="15" x14ac:dyDescent="0.3">
      <c r="A57" s="29" t="s">
        <v>85</v>
      </c>
      <c r="B57" s="84" t="s">
        <v>102</v>
      </c>
      <c r="C57" s="4"/>
      <c r="D57" s="4"/>
      <c r="E57" s="16"/>
      <c r="F57" s="83">
        <v>30.701754385964914</v>
      </c>
      <c r="G57" s="77"/>
      <c r="H57" s="77"/>
      <c r="I57" s="15">
        <f t="shared" si="4"/>
        <v>0</v>
      </c>
      <c r="J57" s="15">
        <v>0</v>
      </c>
      <c r="K57" s="15">
        <v>0</v>
      </c>
      <c r="L57" s="15">
        <v>0</v>
      </c>
      <c r="AD57" s="69"/>
      <c r="AE57" s="70"/>
    </row>
    <row r="58" spans="1:31" ht="15" x14ac:dyDescent="0.3">
      <c r="A58" s="29" t="s">
        <v>86</v>
      </c>
      <c r="B58" s="84">
        <v>3</v>
      </c>
      <c r="C58" s="4"/>
      <c r="D58" s="4"/>
      <c r="E58" s="16"/>
      <c r="F58" s="83">
        <v>24.561403508771928</v>
      </c>
      <c r="G58" s="77"/>
      <c r="H58" s="77"/>
      <c r="I58" s="15">
        <f t="shared" si="4"/>
        <v>0</v>
      </c>
      <c r="J58" s="15">
        <v>0</v>
      </c>
      <c r="K58" s="15">
        <v>0</v>
      </c>
      <c r="L58" s="15">
        <v>0</v>
      </c>
      <c r="AD58" s="69"/>
      <c r="AE58" s="70"/>
    </row>
    <row r="59" spans="1:31" ht="15" customHeight="1" x14ac:dyDescent="0.3">
      <c r="A59" s="29" t="s">
        <v>87</v>
      </c>
      <c r="B59" s="84">
        <v>3</v>
      </c>
      <c r="C59" s="4"/>
      <c r="D59" s="4"/>
      <c r="E59" s="16"/>
      <c r="F59" s="83">
        <v>24.561403508771928</v>
      </c>
      <c r="G59" s="77"/>
      <c r="H59" s="77"/>
      <c r="I59" s="15">
        <f t="shared" si="4"/>
        <v>0</v>
      </c>
      <c r="J59" s="15">
        <v>0</v>
      </c>
      <c r="K59" s="15">
        <v>0</v>
      </c>
      <c r="L59" s="15">
        <v>0</v>
      </c>
      <c r="AD59" s="69"/>
      <c r="AE59" s="70"/>
    </row>
    <row r="60" spans="1:31" s="65" customFormat="1" ht="15" customHeight="1" x14ac:dyDescent="0.3">
      <c r="A60" s="29" t="s">
        <v>88</v>
      </c>
      <c r="B60" s="84" t="s">
        <v>102</v>
      </c>
      <c r="C60" s="4"/>
      <c r="D60" s="4"/>
      <c r="E60" s="16"/>
      <c r="F60" s="83">
        <v>24.561403508771928</v>
      </c>
      <c r="G60" s="77"/>
      <c r="H60" s="77"/>
      <c r="I60" s="15">
        <f t="shared" si="4"/>
        <v>0</v>
      </c>
      <c r="J60" s="68"/>
      <c r="K60" s="68"/>
      <c r="L60" s="68"/>
      <c r="AD60" s="69"/>
      <c r="AE60" s="70"/>
    </row>
    <row r="61" spans="1:31" s="65" customFormat="1" ht="15" customHeight="1" x14ac:dyDescent="0.3">
      <c r="A61" s="29" t="s">
        <v>89</v>
      </c>
      <c r="B61" s="84" t="s">
        <v>101</v>
      </c>
      <c r="C61" s="4"/>
      <c r="D61" s="4"/>
      <c r="E61" s="16"/>
      <c r="F61" s="83">
        <v>24.561403508771928</v>
      </c>
      <c r="G61" s="77"/>
      <c r="H61" s="77"/>
      <c r="I61" s="15">
        <f t="shared" si="4"/>
        <v>0</v>
      </c>
      <c r="J61" s="68"/>
      <c r="K61" s="68"/>
      <c r="L61" s="68"/>
      <c r="AD61" s="69"/>
      <c r="AE61" s="70"/>
    </row>
    <row r="62" spans="1:31" s="65" customFormat="1" ht="15" customHeight="1" x14ac:dyDescent="0.3">
      <c r="A62" s="29" t="s">
        <v>90</v>
      </c>
      <c r="B62" s="84">
        <v>2</v>
      </c>
      <c r="C62" s="4"/>
      <c r="D62" s="4"/>
      <c r="E62" s="16"/>
      <c r="F62" s="83">
        <v>24.561403508771928</v>
      </c>
      <c r="G62" s="77"/>
      <c r="H62" s="77"/>
      <c r="I62" s="15">
        <f t="shared" si="4"/>
        <v>0</v>
      </c>
      <c r="J62" s="68"/>
      <c r="K62" s="68"/>
      <c r="L62" s="68"/>
      <c r="AD62" s="69"/>
      <c r="AE62" s="70"/>
    </row>
    <row r="63" spans="1:31" s="65" customFormat="1" ht="15" customHeight="1" x14ac:dyDescent="0.3">
      <c r="A63" s="29" t="s">
        <v>91</v>
      </c>
      <c r="B63" s="84">
        <v>2</v>
      </c>
      <c r="C63" s="4"/>
      <c r="D63" s="4"/>
      <c r="E63" s="16"/>
      <c r="F63" s="83">
        <v>28.07017543859649</v>
      </c>
      <c r="G63" s="77"/>
      <c r="H63" s="77"/>
      <c r="I63" s="15">
        <f t="shared" si="4"/>
        <v>0</v>
      </c>
      <c r="J63" s="68"/>
      <c r="K63" s="68"/>
      <c r="L63" s="68"/>
      <c r="AD63" s="69"/>
      <c r="AE63" s="70"/>
    </row>
    <row r="64" spans="1:31" s="65" customFormat="1" ht="15" customHeight="1" x14ac:dyDescent="0.3">
      <c r="A64" s="29" t="s">
        <v>92</v>
      </c>
      <c r="B64" s="84">
        <v>2</v>
      </c>
      <c r="C64" s="4"/>
      <c r="D64" s="4"/>
      <c r="E64" s="16"/>
      <c r="F64" s="83">
        <v>28.07017543859649</v>
      </c>
      <c r="G64" s="77"/>
      <c r="H64" s="77"/>
      <c r="I64" s="15">
        <f t="shared" si="4"/>
        <v>0</v>
      </c>
      <c r="J64" s="68"/>
      <c r="K64" s="68"/>
      <c r="L64" s="68"/>
      <c r="AD64" s="69"/>
      <c r="AE64" s="70"/>
    </row>
    <row r="65" spans="1:31" s="65" customFormat="1" ht="15" customHeight="1" x14ac:dyDescent="0.3">
      <c r="A65" s="29" t="s">
        <v>93</v>
      </c>
      <c r="B65" s="84">
        <v>2</v>
      </c>
      <c r="C65" s="4"/>
      <c r="D65" s="4"/>
      <c r="E65" s="16"/>
      <c r="F65" s="83">
        <v>28.07017543859649</v>
      </c>
      <c r="G65" s="77"/>
      <c r="H65" s="77"/>
      <c r="I65" s="15">
        <f t="shared" si="4"/>
        <v>0</v>
      </c>
      <c r="J65" s="68"/>
      <c r="K65" s="68"/>
      <c r="L65" s="68"/>
      <c r="AD65" s="69"/>
      <c r="AE65" s="70"/>
    </row>
    <row r="66" spans="1:31" s="65" customFormat="1" ht="15" customHeight="1" x14ac:dyDescent="0.3">
      <c r="A66" s="29" t="s">
        <v>94</v>
      </c>
      <c r="B66" s="84">
        <v>2</v>
      </c>
      <c r="C66" s="4"/>
      <c r="D66" s="4"/>
      <c r="E66" s="16"/>
      <c r="F66" s="83">
        <v>28.07017543859649</v>
      </c>
      <c r="G66" s="77"/>
      <c r="H66" s="77"/>
      <c r="I66" s="15">
        <f t="shared" si="4"/>
        <v>0</v>
      </c>
      <c r="J66" s="68"/>
      <c r="K66" s="68"/>
      <c r="L66" s="68"/>
      <c r="AD66" s="69"/>
      <c r="AE66" s="70"/>
    </row>
    <row r="67" spans="1:31" s="65" customFormat="1" ht="15" customHeight="1" x14ac:dyDescent="0.3">
      <c r="A67" s="29" t="s">
        <v>95</v>
      </c>
      <c r="B67" s="84">
        <v>2</v>
      </c>
      <c r="C67" s="4"/>
      <c r="D67" s="4"/>
      <c r="E67" s="16"/>
      <c r="F67" s="83">
        <v>28.07017543859649</v>
      </c>
      <c r="G67" s="77"/>
      <c r="H67" s="77"/>
      <c r="I67" s="15">
        <f t="shared" si="4"/>
        <v>0</v>
      </c>
      <c r="J67" s="68"/>
      <c r="K67" s="68"/>
      <c r="L67" s="68"/>
      <c r="AD67" s="69"/>
      <c r="AE67" s="70"/>
    </row>
    <row r="68" spans="1:31" ht="15" x14ac:dyDescent="0.3">
      <c r="A68" s="29" t="s">
        <v>96</v>
      </c>
      <c r="B68" s="84">
        <v>2</v>
      </c>
      <c r="C68" s="4"/>
      <c r="D68" s="4"/>
      <c r="E68" s="16"/>
      <c r="F68" s="83">
        <v>26.315789473684209</v>
      </c>
      <c r="G68" s="77"/>
      <c r="H68" s="77"/>
      <c r="I68" s="15">
        <f t="shared" si="4"/>
        <v>0</v>
      </c>
      <c r="AD68" s="69"/>
      <c r="AE68" s="70"/>
    </row>
    <row r="69" spans="1:31" ht="15" x14ac:dyDescent="0.3">
      <c r="A69" s="29" t="s">
        <v>97</v>
      </c>
      <c r="B69" s="84" t="s">
        <v>101</v>
      </c>
      <c r="C69" s="4"/>
      <c r="D69" s="4"/>
      <c r="E69" s="16"/>
      <c r="F69" s="83">
        <v>36.84210526315789</v>
      </c>
      <c r="G69" s="77"/>
      <c r="H69" s="77"/>
      <c r="I69" s="15">
        <f t="shared" si="4"/>
        <v>0</v>
      </c>
      <c r="AD69" s="69"/>
      <c r="AE69" s="70"/>
    </row>
    <row r="70" spans="1:31" ht="15" x14ac:dyDescent="0.3">
      <c r="A70" s="29" t="s">
        <v>98</v>
      </c>
      <c r="B70" s="84" t="s">
        <v>101</v>
      </c>
      <c r="C70" s="4"/>
      <c r="D70" s="4"/>
      <c r="E70" s="16"/>
      <c r="F70" s="83">
        <v>36.84210526315789</v>
      </c>
      <c r="G70" s="77"/>
      <c r="H70" s="77"/>
      <c r="I70" s="15">
        <f t="shared" si="4"/>
        <v>0</v>
      </c>
      <c r="AD70" s="69"/>
      <c r="AE70" s="70"/>
    </row>
    <row r="71" spans="1:31" ht="15" x14ac:dyDescent="0.3">
      <c r="A71" s="29" t="s">
        <v>99</v>
      </c>
      <c r="B71" s="84" t="s">
        <v>101</v>
      </c>
      <c r="C71" s="4"/>
      <c r="D71" s="4"/>
      <c r="E71" s="16"/>
      <c r="F71" s="83">
        <v>20.175438596491226</v>
      </c>
      <c r="G71" s="77"/>
      <c r="H71" s="77"/>
      <c r="I71" s="15">
        <f t="shared" si="4"/>
        <v>0</v>
      </c>
      <c r="AD71" s="69"/>
      <c r="AE71" s="70"/>
    </row>
    <row r="72" spans="1:31" ht="15" x14ac:dyDescent="0.3">
      <c r="A72" s="29" t="s">
        <v>100</v>
      </c>
      <c r="B72" s="84" t="s">
        <v>101</v>
      </c>
      <c r="C72" s="4"/>
      <c r="D72" s="4"/>
      <c r="E72" s="16"/>
      <c r="F72" s="83">
        <v>20.175438596491226</v>
      </c>
      <c r="G72" s="77"/>
      <c r="H72" s="77"/>
      <c r="I72" s="15">
        <f t="shared" si="4"/>
        <v>0</v>
      </c>
      <c r="AD72" s="69"/>
      <c r="AE72" s="70"/>
    </row>
    <row r="73" spans="1:31" ht="14.25" x14ac:dyDescent="0.3">
      <c r="A73" s="66"/>
      <c r="B73" s="5"/>
      <c r="C73" s="5"/>
      <c r="D73" s="5"/>
      <c r="E73" s="9" t="s">
        <v>15</v>
      </c>
      <c r="F73" s="5"/>
      <c r="G73" s="5" t="s">
        <v>6</v>
      </c>
      <c r="H73" s="9" t="s">
        <v>7</v>
      </c>
      <c r="I73" s="76">
        <f>I24+I25+I26+I28+I29+I30+I31+I32+I35+I36+I37+I38+I39+I41+I42+I43+I44+I48+I49+I50+I51+I52+I53+I54+I55+I56+I57+I58+I59+I60+I61+I62+I63+I64+I65+I66+I67+I68+I69+I70+I71+I72</f>
        <v>0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31" ht="14.25" x14ac:dyDescent="0.3">
      <c r="A74" s="52" t="s">
        <v>41</v>
      </c>
      <c r="B74" s="5"/>
      <c r="C74" s="5"/>
      <c r="D74" s="5"/>
      <c r="E74" s="5"/>
      <c r="F74" s="9"/>
      <c r="G74" s="9"/>
      <c r="H74" s="5"/>
      <c r="I74" s="15">
        <v>0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31" ht="14.25" x14ac:dyDescent="0.3">
      <c r="A75" s="66"/>
      <c r="B75" s="5"/>
      <c r="C75" s="5"/>
      <c r="D75" s="5"/>
      <c r="E75" s="5"/>
      <c r="F75" s="5"/>
      <c r="G75" s="5"/>
      <c r="H75" s="17" t="s">
        <v>8</v>
      </c>
      <c r="I75" s="15">
        <f>I73*14%</f>
        <v>0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31" ht="14.25" x14ac:dyDescent="0.3">
      <c r="A76" s="66"/>
      <c r="B76" s="5"/>
      <c r="C76" s="5"/>
      <c r="D76" s="5"/>
      <c r="E76" s="5"/>
      <c r="F76" s="5"/>
      <c r="G76" s="5"/>
      <c r="H76" s="18" t="s">
        <v>5</v>
      </c>
      <c r="I76" s="15">
        <f>I73+I75</f>
        <v>0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31" ht="14.25" x14ac:dyDescent="0.3">
      <c r="A77" s="26" t="s">
        <v>38</v>
      </c>
      <c r="B77" s="24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31" ht="14.25" x14ac:dyDescent="0.3">
      <c r="A78" s="24"/>
      <c r="B78" s="24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31" ht="14.25" x14ac:dyDescent="0.3">
      <c r="A79" s="24" t="s">
        <v>39</v>
      </c>
      <c r="B79" s="86"/>
      <c r="C79" s="86"/>
      <c r="D79" s="86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31" ht="14.25" x14ac:dyDescent="0.3">
      <c r="A80" s="24" t="s">
        <v>40</v>
      </c>
      <c r="B80" s="86"/>
      <c r="C80" s="86"/>
      <c r="D80" s="86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ht="14.25" x14ac:dyDescent="0.3">
      <c r="A81" s="24"/>
      <c r="B81" s="24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ht="14.25" x14ac:dyDescent="0.3">
      <c r="A82" s="5"/>
      <c r="B82" s="5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ht="14.25" x14ac:dyDescent="0.3">
      <c r="A83" s="63" t="s">
        <v>26</v>
      </c>
      <c r="B83" s="63"/>
      <c r="C83" s="63"/>
      <c r="D83" s="60"/>
      <c r="E83" s="60"/>
      <c r="F83" s="60"/>
      <c r="G83" s="60"/>
      <c r="H83" s="60"/>
      <c r="I83" s="59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x14ac:dyDescent="0.25">
      <c r="A84" s="63" t="s">
        <v>27</v>
      </c>
      <c r="B84" s="63"/>
      <c r="C84" s="63"/>
      <c r="D84" s="63"/>
      <c r="E84" s="63"/>
      <c r="F84" s="63"/>
      <c r="G84" s="63"/>
      <c r="H84" s="63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ht="14.25" x14ac:dyDescent="0.3">
      <c r="A85" s="60" t="s">
        <v>28</v>
      </c>
      <c r="B85" s="60"/>
      <c r="C85" s="60"/>
      <c r="D85" s="60"/>
      <c r="E85" s="60"/>
      <c r="F85" s="60"/>
      <c r="G85" s="60"/>
      <c r="H85" s="6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</row>
    <row r="86" spans="1:22" s="65" customFormat="1" ht="14.25" x14ac:dyDescent="0.3">
      <c r="A86" s="98" t="s">
        <v>48</v>
      </c>
      <c r="B86" s="98"/>
      <c r="C86" s="98"/>
      <c r="D86" s="60"/>
      <c r="E86" s="60"/>
      <c r="F86" s="60"/>
      <c r="G86" s="60"/>
      <c r="H86" s="60"/>
      <c r="I86" s="50"/>
    </row>
    <row r="87" spans="1:22" s="65" customFormat="1" ht="14.25" x14ac:dyDescent="0.3">
      <c r="A87" s="98" t="s">
        <v>74</v>
      </c>
      <c r="B87" s="98"/>
      <c r="C87" s="98"/>
      <c r="D87" s="60"/>
      <c r="E87" s="60"/>
      <c r="F87" s="60"/>
      <c r="G87" s="60"/>
      <c r="H87" s="60"/>
      <c r="I87" s="50"/>
    </row>
    <row r="88" spans="1:22" s="65" customFormat="1" ht="14.25" x14ac:dyDescent="0.3">
      <c r="A88" s="60" t="s">
        <v>29</v>
      </c>
      <c r="B88" s="60"/>
      <c r="C88" s="60"/>
      <c r="D88" s="60"/>
      <c r="E88" s="60"/>
      <c r="F88" s="60"/>
      <c r="G88" s="60"/>
      <c r="H88" s="60"/>
      <c r="I88" s="50"/>
    </row>
    <row r="89" spans="1:22" s="65" customFormat="1" ht="14.25" x14ac:dyDescent="0.3">
      <c r="A89" s="60" t="s">
        <v>30</v>
      </c>
      <c r="B89" s="60"/>
      <c r="C89" s="60"/>
      <c r="D89" s="60"/>
      <c r="E89" s="60"/>
      <c r="F89" s="60"/>
      <c r="G89" s="60"/>
      <c r="H89" s="60"/>
      <c r="I89" s="50"/>
    </row>
    <row r="90" spans="1:22" s="65" customFormat="1" x14ac:dyDescent="0.25">
      <c r="A90" s="64"/>
      <c r="B90" s="64"/>
      <c r="C90" s="62"/>
      <c r="D90" s="59"/>
      <c r="E90" s="59"/>
      <c r="F90" s="59"/>
      <c r="G90" s="59"/>
      <c r="H90" s="59"/>
      <c r="I90" s="50"/>
    </row>
    <row r="91" spans="1:22" s="65" customFormat="1" x14ac:dyDescent="0.25">
      <c r="A91" s="85" t="s">
        <v>75</v>
      </c>
      <c r="B91" s="64"/>
      <c r="C91" s="62"/>
      <c r="D91" s="59"/>
      <c r="E91" s="59"/>
      <c r="F91" s="59"/>
      <c r="G91" s="59"/>
      <c r="H91" s="59"/>
      <c r="I91" s="50"/>
    </row>
    <row r="92" spans="1:22" ht="14.25" x14ac:dyDescent="0.3">
      <c r="A92" s="61" t="s">
        <v>36</v>
      </c>
      <c r="B92" s="60"/>
      <c r="C92" s="64"/>
      <c r="D92" s="59"/>
      <c r="E92" s="59"/>
      <c r="F92" s="59"/>
      <c r="G92" s="59"/>
      <c r="H92" s="59"/>
      <c r="I92" s="50"/>
    </row>
    <row r="93" spans="1:22" ht="14.25" x14ac:dyDescent="0.3">
      <c r="A93" s="60" t="s">
        <v>31</v>
      </c>
      <c r="B93" s="60"/>
      <c r="C93" s="62"/>
      <c r="D93" s="59"/>
      <c r="E93" s="59"/>
      <c r="F93" s="59"/>
      <c r="G93" s="59"/>
      <c r="H93" s="59"/>
      <c r="I93" s="50"/>
    </row>
    <row r="94" spans="1:22" ht="14.25" x14ac:dyDescent="0.3">
      <c r="A94" s="60" t="s">
        <v>32</v>
      </c>
      <c r="B94" s="60"/>
      <c r="C94" s="62"/>
      <c r="D94" s="59"/>
      <c r="E94" s="59"/>
      <c r="F94" s="59"/>
      <c r="G94" s="59"/>
      <c r="H94" s="59"/>
      <c r="I94" s="50"/>
    </row>
    <row r="95" spans="1:22" ht="14.25" x14ac:dyDescent="0.3">
      <c r="A95" s="60" t="s">
        <v>33</v>
      </c>
      <c r="B95" s="60"/>
      <c r="C95" s="62"/>
      <c r="D95" s="59"/>
      <c r="E95" s="59"/>
      <c r="F95" s="59"/>
      <c r="G95" s="59"/>
      <c r="H95" s="59"/>
      <c r="I95" s="50"/>
    </row>
    <row r="96" spans="1:22" ht="14.25" x14ac:dyDescent="0.3">
      <c r="A96" s="60" t="s">
        <v>34</v>
      </c>
      <c r="B96" s="60"/>
      <c r="C96" s="62"/>
      <c r="D96" s="59"/>
      <c r="E96" s="59"/>
      <c r="F96" s="59"/>
      <c r="G96" s="59"/>
      <c r="H96" s="59"/>
      <c r="I96" s="50"/>
    </row>
    <row r="97" spans="1:9" ht="14.25" x14ac:dyDescent="0.3">
      <c r="A97" s="60" t="s">
        <v>35</v>
      </c>
      <c r="B97" s="60"/>
      <c r="C97" s="62"/>
      <c r="D97" s="59"/>
      <c r="E97" s="59"/>
      <c r="F97" s="59"/>
      <c r="G97" s="59"/>
      <c r="H97" s="59"/>
      <c r="I97" s="50"/>
    </row>
    <row r="98" spans="1:9" ht="14.25" x14ac:dyDescent="0.3">
      <c r="A98" s="66"/>
      <c r="B98" s="66"/>
      <c r="C98" s="67"/>
      <c r="D98" s="65"/>
      <c r="E98" s="65"/>
      <c r="F98" s="65"/>
      <c r="G98" s="65"/>
      <c r="H98" s="65"/>
      <c r="I98" s="65"/>
    </row>
    <row r="99" spans="1:9" ht="14.25" x14ac:dyDescent="0.3">
      <c r="A99" s="66"/>
      <c r="B99" s="66"/>
      <c r="C99" s="67"/>
      <c r="D99" s="65"/>
      <c r="E99" s="65"/>
      <c r="F99" s="65"/>
      <c r="G99" s="65"/>
      <c r="H99" s="65"/>
      <c r="I99" s="65"/>
    </row>
    <row r="100" spans="1:9" ht="14.25" x14ac:dyDescent="0.3">
      <c r="A100" s="66"/>
      <c r="B100" s="66"/>
      <c r="C100" s="67"/>
      <c r="D100" s="65"/>
      <c r="E100" s="65"/>
      <c r="F100" s="65"/>
      <c r="G100" s="65"/>
      <c r="H100" s="65"/>
      <c r="I100" s="65"/>
    </row>
    <row r="101" spans="1:9" ht="14.25" x14ac:dyDescent="0.3">
      <c r="A101" s="66"/>
      <c r="B101" s="66"/>
      <c r="C101" s="67"/>
      <c r="D101" s="65"/>
      <c r="E101" s="65"/>
      <c r="F101" s="65"/>
      <c r="G101" s="65"/>
      <c r="H101" s="65"/>
      <c r="I101" s="65"/>
    </row>
    <row r="102" spans="1:9" ht="14.25" x14ac:dyDescent="0.3">
      <c r="A102" s="66"/>
      <c r="B102" s="66"/>
      <c r="C102" s="67"/>
      <c r="D102" s="65"/>
      <c r="E102" s="65"/>
      <c r="F102" s="65"/>
      <c r="G102" s="65"/>
      <c r="H102" s="65"/>
      <c r="I102" s="65"/>
    </row>
    <row r="103" spans="1:9" ht="14.25" x14ac:dyDescent="0.3">
      <c r="A103" s="66"/>
      <c r="B103" s="66"/>
      <c r="C103" s="67"/>
      <c r="D103" s="65"/>
      <c r="E103" s="65"/>
      <c r="F103" s="65"/>
      <c r="G103" s="65"/>
      <c r="H103" s="65"/>
      <c r="I103" s="65"/>
    </row>
    <row r="104" spans="1:9" x14ac:dyDescent="0.25">
      <c r="A104" s="25"/>
    </row>
  </sheetData>
  <mergeCells count="33">
    <mergeCell ref="A87:C87"/>
    <mergeCell ref="H16:I16"/>
    <mergeCell ref="D22:E22"/>
    <mergeCell ref="A40:I40"/>
    <mergeCell ref="A46:I46"/>
    <mergeCell ref="D33:E33"/>
    <mergeCell ref="B19:C19"/>
    <mergeCell ref="B20:C20"/>
    <mergeCell ref="F16:G16"/>
    <mergeCell ref="A23:I23"/>
    <mergeCell ref="A27:I27"/>
    <mergeCell ref="A34:I34"/>
    <mergeCell ref="B14:C14"/>
    <mergeCell ref="B15:C15"/>
    <mergeCell ref="B16:C16"/>
    <mergeCell ref="B18:C18"/>
    <mergeCell ref="A86:C86"/>
    <mergeCell ref="B79:D79"/>
    <mergeCell ref="B80:D80"/>
    <mergeCell ref="A5:J5"/>
    <mergeCell ref="A4:I4"/>
    <mergeCell ref="F14:G14"/>
    <mergeCell ref="F15:G15"/>
    <mergeCell ref="H14:I14"/>
    <mergeCell ref="H15:I15"/>
    <mergeCell ref="B11:F11"/>
    <mergeCell ref="F13:G13"/>
    <mergeCell ref="H13:I13"/>
    <mergeCell ref="A6:I6"/>
    <mergeCell ref="B8:F8"/>
    <mergeCell ref="B9:F9"/>
    <mergeCell ref="B10:F10"/>
    <mergeCell ref="B13:C13"/>
  </mergeCells>
  <pageMargins left="0.23622047244094488" right="0.23622047244094488" top="0.74803149606299213" bottom="0.74803149606299213" header="0.31496062992125984" footer="0.31496062992125984"/>
  <pageSetup paperSize="9" scale="87" fitToHeight="0" orientation="portrait" r:id="rId1"/>
  <headerFooter>
    <oddHeader>&amp;C&amp;"Century Gothic,Bold"&amp;16Catering Order Form</oddHeader>
  </headerFooter>
  <rowBreaks count="1" manualBreakCount="1">
    <brk id="4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Catering Order Form</vt:lpstr>
      <vt:lpstr>'Catering Order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Godfrey, Charne</dc:creator>
  <cp:lastModifiedBy>Tamsin Gallick</cp:lastModifiedBy>
  <cp:lastPrinted>2017-05-19T11:06:13Z</cp:lastPrinted>
  <dcterms:created xsi:type="dcterms:W3CDTF">2015-10-08T07:21:34Z</dcterms:created>
  <dcterms:modified xsi:type="dcterms:W3CDTF">2017-07-07T07:31:00Z</dcterms:modified>
</cp:coreProperties>
</file>