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G:\OPERATIONS IT\Event Quotes\_Templates\Under Construction\2018\"/>
    </mc:Choice>
  </mc:AlternateContent>
  <bookViews>
    <workbookView xWindow="2180" yWindow="0" windowWidth="18830" windowHeight="11030"/>
  </bookViews>
  <sheets>
    <sheet name="IT" sheetId="1" r:id="rId1"/>
  </sheets>
  <definedNames>
    <definedName name="_xlnm.Print_Area" localSheetId="0">IT!$A$1:$J$150</definedName>
  </definedNames>
  <calcPr calcId="162913"/>
</workbook>
</file>

<file path=xl/calcChain.xml><?xml version="1.0" encoding="utf-8"?>
<calcChain xmlns="http://schemas.openxmlformats.org/spreadsheetml/2006/main">
  <c r="J66" i="1" l="1"/>
  <c r="J65" i="1"/>
  <c r="J63" i="1"/>
  <c r="J62" i="1"/>
  <c r="J50" i="1" l="1"/>
  <c r="J48" i="1"/>
  <c r="J44" i="1"/>
  <c r="J51" i="1"/>
  <c r="J49" i="1"/>
  <c r="J47" i="1"/>
  <c r="J46" i="1"/>
  <c r="J43" i="1"/>
  <c r="J45" i="1"/>
  <c r="J56" i="1"/>
  <c r="J58" i="1"/>
  <c r="J59" i="1"/>
  <c r="J61" i="1"/>
  <c r="J72" i="1"/>
  <c r="J74" i="1"/>
  <c r="J54" i="1"/>
  <c r="J64" i="1"/>
  <c r="J67" i="1"/>
  <c r="J70" i="1"/>
  <c r="J71" i="1"/>
  <c r="J75" i="1"/>
  <c r="J77" i="1"/>
  <c r="J78" i="1"/>
  <c r="J80" i="1"/>
  <c r="J81" i="1"/>
  <c r="J82" i="1"/>
  <c r="J83" i="1"/>
  <c r="J85" i="1" l="1"/>
  <c r="J86" i="1" s="1"/>
  <c r="J87" i="1" s="1"/>
  <c r="J88" i="1" s="1"/>
</calcChain>
</file>

<file path=xl/sharedStrings.xml><?xml version="1.0" encoding="utf-8"?>
<sst xmlns="http://schemas.openxmlformats.org/spreadsheetml/2006/main" count="140" uniqueCount="112">
  <si>
    <t xml:space="preserve">    </t>
  </si>
  <si>
    <t>Stand/Room #</t>
  </si>
  <si>
    <t>Facsimile #</t>
  </si>
  <si>
    <t>Authorised by</t>
  </si>
  <si>
    <t>Signature</t>
  </si>
  <si>
    <t>Date</t>
  </si>
  <si>
    <t>BANKING DETAILS</t>
  </si>
  <si>
    <t>BACK OF STAND</t>
  </si>
  <si>
    <t>FRONT OF STAND</t>
  </si>
  <si>
    <t xml:space="preserve">                                                                                                                                SUB TOTAL   ZAR</t>
  </si>
  <si>
    <t>TOTAL ZAR</t>
  </si>
  <si>
    <t xml:space="preserve">Unit price ZAR    </t>
  </si>
  <si>
    <t>TOTAL
ZAR</t>
  </si>
  <si>
    <t>(Please read carefully. The completion of this form implies understanding and acceptance)</t>
  </si>
  <si>
    <t>PLEASE NOTE IF THE POSITION OF ALL TELECOMMUNICATIONS REQUIREMENTS ARE NOT INDICATED BELOW, THE CONTRACTOR WILL INSTALL AT THEIR DISCRETION.  ANY CHANGES ON SITE WILL BE FOR THE ACCOUNT OF THE EXHIBITOR.</t>
  </si>
  <si>
    <t>Bank:</t>
  </si>
  <si>
    <t>Account name:</t>
  </si>
  <si>
    <t>Account number:</t>
  </si>
  <si>
    <t>Branch name:</t>
  </si>
  <si>
    <t>Branch code:</t>
  </si>
  <si>
    <t>S.W.I.F.T. address:</t>
  </si>
  <si>
    <t>Public (Static) IP Address</t>
  </si>
  <si>
    <t>Information Technology Regulations</t>
  </si>
  <si>
    <t>No. of items</t>
  </si>
  <si>
    <t>Stand/Room : ____________________________________________</t>
  </si>
  <si>
    <t>Signature: _______________________________________________</t>
  </si>
  <si>
    <t>No. of days</t>
  </si>
  <si>
    <t>Exhibition/Event: _________________________________________</t>
  </si>
  <si>
    <t>E-mail address</t>
  </si>
  <si>
    <t>***Services will not be installed until the credit card authorization form has been completed or proof of payment has been received***</t>
  </si>
  <si>
    <t xml:space="preserve">Fax:  +27 21 410 5191 </t>
  </si>
  <si>
    <t>All PC's connected to the network must have Anti-Virus software loaded with the latest signatures 
and engines. No PC will be connected until this is installed and the PC is scanned for viruses.</t>
  </si>
  <si>
    <t>The IT Contractor will agree a time with you to configure your computer/s onto the network.  Should 
they be delayed by more than one hour, an additional charge of ZAR 350.00 per hour will be charged.</t>
  </si>
  <si>
    <t>&gt;</t>
  </si>
  <si>
    <t>Vat registration number:</t>
  </si>
  <si>
    <t>Event/Exhibition</t>
  </si>
  <si>
    <t>Office Tel #</t>
  </si>
  <si>
    <t>VAT Registration No.</t>
  </si>
  <si>
    <t>VAT @ 14% ZAR</t>
  </si>
  <si>
    <t>NOTES / COMMENTS :</t>
  </si>
  <si>
    <t>Orders received after the deadline date (5 working days) are subject to an additional 20% surcharge    ZAR</t>
  </si>
  <si>
    <t>Information Technology Order Form</t>
  </si>
  <si>
    <t>ABSA Bank Ltd</t>
  </si>
  <si>
    <t>OPCO Exhibitor Services</t>
  </si>
  <si>
    <t>Heerengracht</t>
  </si>
  <si>
    <t>ABZA JJ</t>
  </si>
  <si>
    <t>3rd Party PC's that are to be connected to the CTICC network must be operating on Windows or MAC - alternatively please check if other OS's are permitted (Linux etc)</t>
  </si>
  <si>
    <t>Delivery / Setup 
costs per item</t>
  </si>
  <si>
    <t>20" LCD, keyboard &amp; mouse only</t>
  </si>
  <si>
    <t>Cartridge set for Colour LaserJet Printer (up to 3000 pages)</t>
  </si>
  <si>
    <t>Black &amp; White LaserJet Printer (min 28 ppm)
- includes network/USB connection</t>
  </si>
  <si>
    <t>Cartridge for B&amp;W LaserJet Printer (up to 3000 pages)</t>
  </si>
  <si>
    <t>No. of days/hrs</t>
  </si>
  <si>
    <t>Colour LaserJet Printer (min 20 ppm) 
- includes network/USB connection</t>
  </si>
  <si>
    <t>Internet connectivity is subject to the ISP connectivity. Although redundancy is in place, we cannot be held liable for nationwide outages</t>
  </si>
  <si>
    <t>The setup cost excludes any additional assistance by our IT Staff.  Should this be required a hourly 
rate of R 350.00 per hour will apply.</t>
  </si>
  <si>
    <t>Nobody other than the CTICC IT Support Staff is allowed in the Server/Network Rooms and no 
external party is allowed to do any patching onto the network.</t>
  </si>
  <si>
    <t>No 3rd party network hardware (i.e. Routers, Switches, Wireless access points, etc) or network 
servers (with DNS, DHCP services) are permitted to be connected to the CTICC network.</t>
  </si>
  <si>
    <t xml:space="preserve">     If you can imagine it, we can host it</t>
  </si>
  <si>
    <r>
      <t>Computers</t>
    </r>
    <r>
      <rPr>
        <sz val="12"/>
        <rFont val="Calibri"/>
      </rPr>
      <t xml:space="preserve"> </t>
    </r>
    <r>
      <rPr>
        <sz val="12"/>
        <color indexed="10"/>
        <rFont val="Calibri"/>
        <family val="2"/>
      </rPr>
      <t>- please enquire for items not listed below</t>
    </r>
  </si>
  <si>
    <r>
      <t xml:space="preserve">Document Imaging </t>
    </r>
    <r>
      <rPr>
        <sz val="12"/>
        <color indexed="10"/>
        <rFont val="Calibri"/>
        <family val="2"/>
      </rPr>
      <t>- please enquire for items not listed below</t>
    </r>
  </si>
  <si>
    <r>
      <t>IT Technical Support</t>
    </r>
    <r>
      <rPr>
        <sz val="12"/>
        <rFont val="Calibri"/>
      </rPr>
      <t xml:space="preserve"> </t>
    </r>
    <r>
      <rPr>
        <sz val="12"/>
        <color indexed="10"/>
        <rFont val="Calibri"/>
        <family val="2"/>
      </rPr>
      <t>- dedicated support personnel</t>
    </r>
  </si>
  <si>
    <r>
      <t xml:space="preserve">Copy Costs for Colour pages - min 500 pgs
</t>
    </r>
    <r>
      <rPr>
        <b/>
        <sz val="10"/>
        <color indexed="10"/>
        <rFont val="Calibri"/>
        <family val="2"/>
      </rPr>
      <t xml:space="preserve">(to be calculated after the event and added to the master account)
</t>
    </r>
    <r>
      <rPr>
        <sz val="10"/>
        <rFont val="Calibri"/>
        <family val="2"/>
      </rPr>
      <t>Start page count: …………………………….
End page count:  ……………………………...</t>
    </r>
  </si>
  <si>
    <r>
      <t xml:space="preserve">Copy Costs for B&amp;W pages - min 1000 pgs
</t>
    </r>
    <r>
      <rPr>
        <b/>
        <sz val="10"/>
        <color indexed="10"/>
        <rFont val="Calibri"/>
        <family val="2"/>
      </rPr>
      <t xml:space="preserve">(to be calculated after the event and added to the master account)
</t>
    </r>
    <r>
      <rPr>
        <sz val="10"/>
        <rFont val="Calibri"/>
        <family val="2"/>
      </rPr>
      <t xml:space="preserve">
Start page count: …………………………….
End page count:  ……………………………...</t>
    </r>
  </si>
  <si>
    <t>Copier</t>
  </si>
  <si>
    <t>Colour Printer</t>
  </si>
  <si>
    <t>B&amp;W Printer</t>
  </si>
  <si>
    <t>Wired Connections</t>
  </si>
  <si>
    <t>Wireless Connection</t>
  </si>
  <si>
    <t>DSL</t>
  </si>
  <si>
    <r>
      <rPr>
        <b/>
        <sz val="10"/>
        <color indexed="10"/>
        <rFont val="Calibri"/>
        <family val="2"/>
      </rPr>
      <t xml:space="preserve">
I have read and agree to the Wi-Fi disclaimer (available on-line or e-mailed upon request) with regards to the service delivery of wireless networking as provided the by the CTICC and/or their contracted service provider.</t>
    </r>
    <r>
      <rPr>
        <b/>
        <sz val="10"/>
        <rFont val="Calibri"/>
        <family val="2"/>
      </rPr>
      <t xml:space="preserve">
</t>
    </r>
  </si>
  <si>
    <r>
      <t xml:space="preserve">On-site Technical support (Mon-Fri - Office Hours) </t>
    </r>
    <r>
      <rPr>
        <b/>
        <sz val="10"/>
        <color indexed="10"/>
        <rFont val="Calibri"/>
        <family val="2"/>
      </rPr>
      <t xml:space="preserve"> - per day</t>
    </r>
    <r>
      <rPr>
        <b/>
        <sz val="10"/>
        <color indexed="10"/>
        <rFont val="Calibri"/>
        <family val="2"/>
      </rPr>
      <t xml:space="preserve">
Dates required :  </t>
    </r>
  </si>
  <si>
    <r>
      <t>On-site Technical support (After Hours, Sat, Sun &amp; SA Holidays)</t>
    </r>
    <r>
      <rPr>
        <b/>
        <sz val="10"/>
        <color indexed="10"/>
        <rFont val="Calibri"/>
        <family val="2"/>
      </rPr>
      <t xml:space="preserve"> - per day</t>
    </r>
    <r>
      <rPr>
        <b/>
        <sz val="10"/>
        <color indexed="10"/>
        <rFont val="Calibri"/>
        <family val="2"/>
      </rPr>
      <t xml:space="preserve">
Dates required :  </t>
    </r>
  </si>
  <si>
    <r>
      <t xml:space="preserve">On site Technical support (Mon-Fri - Office Hours)  </t>
    </r>
    <r>
      <rPr>
        <b/>
        <sz val="10"/>
        <color indexed="10"/>
        <rFont val="Calibri"/>
        <family val="2"/>
      </rPr>
      <t>- per hour</t>
    </r>
    <r>
      <rPr>
        <b/>
        <sz val="10"/>
        <color indexed="10"/>
        <rFont val="Calibri"/>
        <family val="2"/>
      </rPr>
      <t xml:space="preserve">
Time required :  </t>
    </r>
  </si>
  <si>
    <r>
      <t>On site Technical support (After Hours, Sat, Sun &amp; SA Holidays)</t>
    </r>
    <r>
      <rPr>
        <b/>
        <sz val="10"/>
        <rFont val="Calibri"/>
        <family val="2"/>
      </rPr>
      <t xml:space="preserve"> -</t>
    </r>
    <r>
      <rPr>
        <b/>
        <sz val="10"/>
        <color indexed="10"/>
        <rFont val="Calibri"/>
        <family val="2"/>
      </rPr>
      <t>per hour</t>
    </r>
    <r>
      <rPr>
        <b/>
        <sz val="10"/>
        <color indexed="10"/>
        <rFont val="Calibri"/>
        <family val="2"/>
      </rPr>
      <t xml:space="preserve">
Time required :  </t>
    </r>
  </si>
  <si>
    <r>
      <t xml:space="preserve">
Signed :  ................................................................................................
</t>
    </r>
    <r>
      <rPr>
        <b/>
        <sz val="10"/>
        <color indexed="10"/>
        <rFont val="Calibri"/>
        <family val="2"/>
      </rPr>
      <t xml:space="preserve">Please note services will not be activated without authorised signature above or written acknowledment via e-mail. </t>
    </r>
  </si>
  <si>
    <t>services@cticc.co.za</t>
  </si>
  <si>
    <t>CTICC Conference and Exhibition Services</t>
  </si>
  <si>
    <t>Mobile #</t>
  </si>
  <si>
    <r>
      <t xml:space="preserve">DEADLINE DATE:  </t>
    </r>
    <r>
      <rPr>
        <sz val="14"/>
        <color indexed="10"/>
        <rFont val="Calibri"/>
        <family val="2"/>
      </rPr>
      <t>One week prior to event/exhibition</t>
    </r>
  </si>
  <si>
    <t>Street / Postal Address</t>
  </si>
  <si>
    <t>Company Name</t>
  </si>
  <si>
    <t>Dates required 
(From-To)</t>
  </si>
  <si>
    <t xml:space="preserve">ONCE COMPLETED, PLEASE SIGN AND RETURN TO: </t>
  </si>
  <si>
    <r>
      <t xml:space="preserve">EQUIPMENT ORDER FORM </t>
    </r>
    <r>
      <rPr>
        <b/>
        <sz val="12"/>
        <rFont val="Calibri"/>
      </rPr>
      <t>-</t>
    </r>
    <r>
      <rPr>
        <b/>
        <sz val="10"/>
        <rFont val="Calibri"/>
        <family val="2"/>
      </rPr>
      <t xml:space="preserve"> please enquire for any item not listed</t>
    </r>
  </si>
  <si>
    <t xml:space="preserve">Should you experience problems with any of the equipment or services, please report it to your </t>
  </si>
  <si>
    <t>CTICC Duty manager or log a call with the IT Helpdesk on (021) 410 5221 - (Ext. 5221)</t>
  </si>
  <si>
    <r>
      <rPr>
        <b/>
        <sz val="10"/>
        <rFont val="Calibri"/>
        <family val="2"/>
      </rPr>
      <t>HIGH DENSITY</t>
    </r>
    <r>
      <rPr>
        <sz val="10"/>
        <rFont val="Calibri"/>
        <family val="2"/>
      </rPr>
      <t xml:space="preserve"> Wireless Base Station - </t>
    </r>
    <r>
      <rPr>
        <b/>
        <sz val="10"/>
        <rFont val="Calibri"/>
        <family val="2"/>
      </rPr>
      <t>per day</t>
    </r>
    <r>
      <rPr>
        <sz val="10"/>
        <rFont val="Calibri"/>
        <family val="2"/>
      </rPr>
      <t xml:space="preserve">
(Dedicated network, add internet if required)
</t>
    </r>
    <r>
      <rPr>
        <b/>
        <sz val="10"/>
        <color indexed="10"/>
        <rFont val="Calibri"/>
        <family val="2"/>
      </rPr>
      <t xml:space="preserve">Concurrent Connections : Max 500 per station
</t>
    </r>
    <r>
      <rPr>
        <sz val="10"/>
        <rFont val="Calibri"/>
        <family val="2"/>
      </rPr>
      <t xml:space="preserve">
Network Name (SSID) : ………………………………………………………………..…………..
Passphrase (to connect) : ………………………………………………….( min 8 char)</t>
    </r>
  </si>
  <si>
    <r>
      <t xml:space="preserve">Cabled CAT5 Ethernet Connection, on dedicated VLAN </t>
    </r>
    <r>
      <rPr>
        <b/>
        <sz val="10"/>
        <rFont val="Calibri"/>
        <family val="2"/>
      </rPr>
      <t>- for duration</t>
    </r>
    <r>
      <rPr>
        <sz val="10"/>
        <rFont val="Calibri"/>
        <family val="2"/>
      </rPr>
      <t xml:space="preserve">
- to be ordered per connected device (all cables and switch's will be provided)
-</t>
    </r>
    <r>
      <rPr>
        <b/>
        <sz val="10"/>
        <rFont val="Calibri"/>
        <family val="2"/>
      </rPr>
      <t xml:space="preserve"> add internet if required</t>
    </r>
  </si>
  <si>
    <r>
      <rPr>
        <b/>
        <sz val="10"/>
        <rFont val="Calibri"/>
        <family val="2"/>
      </rPr>
      <t>STANDARD</t>
    </r>
    <r>
      <rPr>
        <sz val="10"/>
        <rFont val="Calibri"/>
        <family val="2"/>
      </rPr>
      <t xml:space="preserve"> Wireless Base Station -</t>
    </r>
    <r>
      <rPr>
        <b/>
        <sz val="10"/>
        <rFont val="Calibri"/>
        <family val="2"/>
      </rPr>
      <t xml:space="preserve"> for duration</t>
    </r>
    <r>
      <rPr>
        <sz val="10"/>
        <rFont val="Calibri"/>
        <family val="2"/>
      </rPr>
      <t xml:space="preserve">
(Dedicated network, add internet if required)
</t>
    </r>
    <r>
      <rPr>
        <b/>
        <sz val="10"/>
        <color indexed="10"/>
        <rFont val="Calibri"/>
        <family val="2"/>
      </rPr>
      <t>Concurrent Connections : Max 2</t>
    </r>
    <r>
      <rPr>
        <b/>
        <sz val="10"/>
        <color indexed="10"/>
        <rFont val="Calibri"/>
        <family val="2"/>
      </rPr>
      <t>0</t>
    </r>
    <r>
      <rPr>
        <b/>
        <sz val="10"/>
        <color indexed="10"/>
        <rFont val="Calibri"/>
        <family val="2"/>
      </rPr>
      <t xml:space="preserve"> per station</t>
    </r>
    <r>
      <rPr>
        <b/>
        <sz val="10"/>
        <color indexed="10"/>
        <rFont val="Calibri"/>
        <family val="2"/>
      </rPr>
      <t xml:space="preserve">
</t>
    </r>
    <r>
      <rPr>
        <sz val="10"/>
        <rFont val="Calibri"/>
        <family val="2"/>
      </rPr>
      <t xml:space="preserve">
Network Name (SSID) : ……………………………………………………………………………..
Passphrase (to connect) : ………………………………………………….( min 8 char)</t>
    </r>
    <r>
      <rPr>
        <b/>
        <sz val="10"/>
        <rFont val="Calibri"/>
        <family val="2"/>
      </rPr>
      <t/>
    </r>
  </si>
  <si>
    <t>Additional</t>
  </si>
  <si>
    <t>Desktop Workstation (4Gb RAM, Win7 Pro, Office 2010, Antivirus, etc)  with 20" LCD - add network/internet if required</t>
  </si>
  <si>
    <r>
      <t>Colour Document Copier / Printer / Scanner / Fax</t>
    </r>
    <r>
      <rPr>
        <b/>
        <sz val="10"/>
        <rFont val="Calibri"/>
        <family val="2"/>
      </rPr>
      <t xml:space="preserve">
- </t>
    </r>
    <r>
      <rPr>
        <sz val="10"/>
        <rFont val="Calibri"/>
        <family val="2"/>
      </rPr>
      <t xml:space="preserve">Black: Up to 40 ppm; Color: Up to 30 ppm
- includes network/USB connection
- includes device installation to 3 PC's
</t>
    </r>
    <r>
      <rPr>
        <b/>
        <sz val="10"/>
        <rFont val="Calibri"/>
        <family val="2"/>
      </rPr>
      <t xml:space="preserve"> - add Fax line for fax capability (separate order)</t>
    </r>
  </si>
  <si>
    <t>Quote Ref #</t>
  </si>
  <si>
    <t>Quote Compiled By:</t>
  </si>
  <si>
    <r>
      <t>Premier Bandwidth</t>
    </r>
    <r>
      <rPr>
        <sz val="12"/>
        <rFont val="Calibri"/>
      </rPr>
      <t xml:space="preserve"> - </t>
    </r>
    <r>
      <rPr>
        <sz val="12"/>
        <color indexed="10"/>
        <rFont val="Calibri"/>
        <family val="2"/>
      </rPr>
      <t>ordered for premier connections (below)</t>
    </r>
  </si>
  <si>
    <r>
      <t xml:space="preserve">Premier Connections </t>
    </r>
    <r>
      <rPr>
        <sz val="12"/>
        <color indexed="10"/>
        <rFont val="Calibri"/>
        <family val="2"/>
      </rPr>
      <t>- add internet if required (above)</t>
    </r>
  </si>
  <si>
    <r>
      <t xml:space="preserve">Dedicated Broadband Internet Connection (uncapped) - per day
(on </t>
    </r>
    <r>
      <rPr>
        <b/>
        <sz val="10"/>
        <color indexed="10"/>
        <rFont val="Calibri"/>
        <family val="2"/>
      </rPr>
      <t>40M</t>
    </r>
    <r>
      <rPr>
        <b/>
        <sz val="10"/>
        <color indexed="10"/>
        <rFont val="Calibri"/>
        <family val="2"/>
      </rPr>
      <t>bps international</t>
    </r>
    <r>
      <rPr>
        <b/>
        <sz val="10"/>
        <color indexed="10"/>
        <rFont val="Calibri"/>
        <family val="2"/>
      </rPr>
      <t xml:space="preserve"> uncontested</t>
    </r>
    <r>
      <rPr>
        <b/>
        <sz val="10"/>
        <color indexed="10"/>
        <rFont val="Calibri"/>
        <family val="2"/>
      </rPr>
      <t xml:space="preserve"> DSL </t>
    </r>
    <r>
      <rPr>
        <sz val="10"/>
        <rFont val="Calibri"/>
        <family val="2"/>
      </rPr>
      <t>- on private VLAN)</t>
    </r>
  </si>
  <si>
    <r>
      <t xml:space="preserve">Dedicated Broadband Internet Connection (uncapped) - per day
(on </t>
    </r>
    <r>
      <rPr>
        <b/>
        <sz val="10"/>
        <color indexed="10"/>
        <rFont val="Calibri"/>
        <family val="2"/>
      </rPr>
      <t>2</t>
    </r>
    <r>
      <rPr>
        <b/>
        <sz val="10"/>
        <color indexed="10"/>
        <rFont val="Calibri"/>
        <family val="2"/>
      </rPr>
      <t>0</t>
    </r>
    <r>
      <rPr>
        <b/>
        <sz val="10"/>
        <color indexed="10"/>
        <rFont val="Calibri"/>
        <family val="2"/>
      </rPr>
      <t>Mbps international</t>
    </r>
    <r>
      <rPr>
        <b/>
        <sz val="10"/>
        <color indexed="10"/>
        <rFont val="Calibri"/>
        <family val="2"/>
      </rPr>
      <t xml:space="preserve"> uncontested</t>
    </r>
    <r>
      <rPr>
        <b/>
        <sz val="10"/>
        <color indexed="10"/>
        <rFont val="Calibri"/>
        <family val="2"/>
      </rPr>
      <t xml:space="preserve"> DSL </t>
    </r>
    <r>
      <rPr>
        <sz val="10"/>
        <rFont val="Calibri"/>
        <family val="2"/>
      </rPr>
      <t>- on private VLAN)</t>
    </r>
  </si>
  <si>
    <r>
      <t xml:space="preserve">Dedicated Broadband Internet Connection (uncapped) - per day
(on </t>
    </r>
    <r>
      <rPr>
        <b/>
        <sz val="10"/>
        <color indexed="10"/>
        <rFont val="Calibri"/>
        <family val="2"/>
      </rPr>
      <t>1</t>
    </r>
    <r>
      <rPr>
        <b/>
        <sz val="10"/>
        <color indexed="10"/>
        <rFont val="Calibri"/>
        <family val="2"/>
      </rPr>
      <t>0</t>
    </r>
    <r>
      <rPr>
        <b/>
        <sz val="10"/>
        <color indexed="10"/>
        <rFont val="Calibri"/>
        <family val="2"/>
      </rPr>
      <t>Mbps international</t>
    </r>
    <r>
      <rPr>
        <b/>
        <sz val="10"/>
        <color indexed="10"/>
        <rFont val="Calibri"/>
        <family val="2"/>
      </rPr>
      <t xml:space="preserve"> uncontested</t>
    </r>
    <r>
      <rPr>
        <b/>
        <sz val="10"/>
        <color indexed="10"/>
        <rFont val="Calibri"/>
        <family val="2"/>
      </rPr>
      <t xml:space="preserve"> DSL </t>
    </r>
    <r>
      <rPr>
        <sz val="10"/>
        <rFont val="Calibri"/>
        <family val="2"/>
      </rPr>
      <t>- on private VLAN)</t>
    </r>
  </si>
  <si>
    <r>
      <t xml:space="preserve">Dedicated Broadband Internet Connection (uncapped) - per day
(on </t>
    </r>
    <r>
      <rPr>
        <b/>
        <sz val="10"/>
        <color indexed="10"/>
        <rFont val="Calibri"/>
        <family val="2"/>
      </rPr>
      <t>5</t>
    </r>
    <r>
      <rPr>
        <b/>
        <sz val="10"/>
        <color indexed="10"/>
        <rFont val="Calibri"/>
        <family val="2"/>
      </rPr>
      <t>Mbps international</t>
    </r>
    <r>
      <rPr>
        <b/>
        <sz val="10"/>
        <color indexed="10"/>
        <rFont val="Calibri"/>
        <family val="2"/>
      </rPr>
      <t xml:space="preserve"> uncontested</t>
    </r>
    <r>
      <rPr>
        <b/>
        <sz val="10"/>
        <color indexed="10"/>
        <rFont val="Calibri"/>
        <family val="2"/>
      </rPr>
      <t xml:space="preserve"> DSL </t>
    </r>
    <r>
      <rPr>
        <sz val="10"/>
        <rFont val="Calibri"/>
        <family val="2"/>
      </rPr>
      <t>- on private VLAN)</t>
    </r>
  </si>
  <si>
    <r>
      <t xml:space="preserve">Dedicated Broadband Internet Connection (uncapped) - per day
(on </t>
    </r>
    <r>
      <rPr>
        <b/>
        <sz val="10"/>
        <color indexed="10"/>
        <rFont val="Calibri"/>
        <family val="2"/>
      </rPr>
      <t>2</t>
    </r>
    <r>
      <rPr>
        <b/>
        <sz val="10"/>
        <color indexed="10"/>
        <rFont val="Calibri"/>
        <family val="2"/>
      </rPr>
      <t>Mbps international</t>
    </r>
    <r>
      <rPr>
        <b/>
        <sz val="10"/>
        <color indexed="10"/>
        <rFont val="Calibri"/>
        <family val="2"/>
      </rPr>
      <t xml:space="preserve"> uncontested</t>
    </r>
    <r>
      <rPr>
        <b/>
        <sz val="10"/>
        <color indexed="10"/>
        <rFont val="Calibri"/>
        <family val="2"/>
      </rPr>
      <t xml:space="preserve"> DSL </t>
    </r>
    <r>
      <rPr>
        <sz val="10"/>
        <rFont val="Calibri"/>
        <family val="2"/>
      </rPr>
      <t>- on private VLAN)</t>
    </r>
  </si>
  <si>
    <r>
      <t xml:space="preserve">Dedicated Broadband Internet Connection (uncapped) - per day
(on </t>
    </r>
    <r>
      <rPr>
        <b/>
        <sz val="10"/>
        <color indexed="10"/>
        <rFont val="Calibri"/>
        <family val="2"/>
      </rPr>
      <t>1Mbps international</t>
    </r>
    <r>
      <rPr>
        <b/>
        <sz val="10"/>
        <color indexed="10"/>
        <rFont val="Calibri"/>
        <family val="2"/>
      </rPr>
      <t xml:space="preserve"> uncontested</t>
    </r>
    <r>
      <rPr>
        <b/>
        <sz val="10"/>
        <color indexed="10"/>
        <rFont val="Calibri"/>
        <family val="2"/>
      </rPr>
      <t xml:space="preserve"> DSL </t>
    </r>
    <r>
      <rPr>
        <sz val="10"/>
        <rFont val="Calibri"/>
        <family val="2"/>
      </rPr>
      <t>- on private VLAN)</t>
    </r>
  </si>
  <si>
    <r>
      <t xml:space="preserve">Dedicated Broadband Internet Connection (uncapped) - per day
(on </t>
    </r>
    <r>
      <rPr>
        <b/>
        <sz val="10"/>
        <color indexed="10"/>
        <rFont val="Calibri"/>
        <family val="2"/>
      </rPr>
      <t>60Mbps international</t>
    </r>
    <r>
      <rPr>
        <b/>
        <sz val="10"/>
        <color indexed="10"/>
        <rFont val="Calibri"/>
        <family val="2"/>
      </rPr>
      <t xml:space="preserve"> uncontested</t>
    </r>
    <r>
      <rPr>
        <b/>
        <sz val="10"/>
        <color indexed="10"/>
        <rFont val="Calibri"/>
        <family val="2"/>
      </rPr>
      <t xml:space="preserve"> DSL </t>
    </r>
    <r>
      <rPr>
        <sz val="10"/>
        <rFont val="Calibri"/>
        <family val="2"/>
      </rPr>
      <t>- on private VLAN)</t>
    </r>
  </si>
  <si>
    <r>
      <t>Dedicated Broadband Internet Connection (uncapped) - per day
(on</t>
    </r>
    <r>
      <rPr>
        <b/>
        <sz val="10"/>
        <color indexed="10"/>
        <rFont val="Calibri"/>
        <family val="2"/>
      </rPr>
      <t xml:space="preserve"> </t>
    </r>
    <r>
      <rPr>
        <b/>
        <sz val="10"/>
        <color indexed="10"/>
        <rFont val="Calibri"/>
        <family val="2"/>
      </rPr>
      <t>80Mbps international</t>
    </r>
    <r>
      <rPr>
        <b/>
        <sz val="10"/>
        <color indexed="10"/>
        <rFont val="Calibri"/>
        <family val="2"/>
      </rPr>
      <t xml:space="preserve"> uncontested</t>
    </r>
    <r>
      <rPr>
        <b/>
        <sz val="10"/>
        <color indexed="10"/>
        <rFont val="Calibri"/>
        <family val="2"/>
      </rPr>
      <t xml:space="preserve"> DSL </t>
    </r>
    <r>
      <rPr>
        <sz val="10"/>
        <rFont val="Calibri"/>
        <family val="2"/>
      </rPr>
      <t>- on private VLAN)</t>
    </r>
  </si>
  <si>
    <r>
      <t xml:space="preserve">Dedicated Broadband Internet Connection (uncapped) - per day
(on </t>
    </r>
    <r>
      <rPr>
        <b/>
        <sz val="10"/>
        <color indexed="10"/>
        <rFont val="Calibri"/>
        <family val="2"/>
      </rPr>
      <t>10</t>
    </r>
    <r>
      <rPr>
        <b/>
        <sz val="10"/>
        <color indexed="10"/>
        <rFont val="Calibri"/>
        <family val="2"/>
      </rPr>
      <t>0</t>
    </r>
    <r>
      <rPr>
        <b/>
        <sz val="10"/>
        <color indexed="10"/>
        <rFont val="Calibri"/>
        <family val="2"/>
      </rPr>
      <t>Mbps international</t>
    </r>
    <r>
      <rPr>
        <b/>
        <sz val="10"/>
        <color indexed="10"/>
        <rFont val="Calibri"/>
        <family val="2"/>
      </rPr>
      <t xml:space="preserve"> uncontested</t>
    </r>
    <r>
      <rPr>
        <b/>
        <sz val="10"/>
        <color indexed="10"/>
        <rFont val="Calibri"/>
        <family val="2"/>
      </rPr>
      <t xml:space="preserve"> DSL </t>
    </r>
    <r>
      <rPr>
        <sz val="10"/>
        <rFont val="Calibri"/>
        <family val="2"/>
      </rPr>
      <t>- on private VLAN)</t>
    </r>
  </si>
  <si>
    <t>INFORMATION TECHNOLOGY FORM 2018</t>
  </si>
  <si>
    <t xml:space="preserve">High Spec Desktop Workstation (i7 Processor, 8GB RAM, 
Dedicated Graphics Card, Win8.1 PRO, Office 2013, Antivirus) with 
20” LCD - add network / internet if required </t>
  </si>
  <si>
    <t>All-in-one Touchscreen Workstation (23", 4GB RAM, Win8.1 PRO, 
Office 2013, Antivirus) with Keyboard &amp; Mouse - add network / internet 
if required</t>
  </si>
  <si>
    <t>23" LCD, keyboard &amp; mouse only</t>
  </si>
  <si>
    <t>Tablet</t>
  </si>
  <si>
    <t>Standard Laptop (4GB RAM, Win7 PRO, Office 2010, Antivirus, wireless, etc.)
with mouse, cable lock, bag - add network / internet If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</si>
</sst>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0.00_);_(&quot;$&quot;* \(#,##0.00\);_(&quot;$&quot;* &quot;-&quot;??_);_(@_)"/>
    <numFmt numFmtId="165" formatCode="[$R-1C09]\ #,##0.00"/>
    <numFmt numFmtId="166" formatCode="&quot;R&quot;\ #,##0.00"/>
  </numFmts>
  <fonts count="42" x14ac:knownFonts="1">
    <font>
      <sz val="10"/>
      <name val="Arial"/>
    </font>
    <font>
      <sz val="10"/>
      <name val="Arial"/>
    </font>
    <font>
      <u/>
      <sz val="10"/>
      <color indexed="12"/>
      <name val="Arial"/>
      <family val="2"/>
    </font>
    <font>
      <sz val="8"/>
      <name val="Century Gothic"/>
      <family val="2"/>
    </font>
    <font>
      <b/>
      <sz val="8"/>
      <name val="Century Gothic"/>
      <family val="2"/>
    </font>
    <font>
      <b/>
      <i/>
      <sz val="8"/>
      <name val="Century Gothic"/>
      <family val="2"/>
    </font>
    <font>
      <b/>
      <sz val="8"/>
      <color indexed="9"/>
      <name val="Century Gothic"/>
      <family val="2"/>
    </font>
    <font>
      <b/>
      <sz val="11"/>
      <name val="Century Gothic"/>
      <family val="2"/>
    </font>
    <font>
      <sz val="8"/>
      <color indexed="9"/>
      <name val="Century Gothic"/>
      <family val="2"/>
    </font>
    <font>
      <sz val="10"/>
      <name val="Century Gothic"/>
      <family val="2"/>
    </font>
    <font>
      <sz val="8"/>
      <name val="Arial"/>
      <family val="2"/>
    </font>
    <font>
      <b/>
      <sz val="8"/>
      <name val="Calibri"/>
      <family val="2"/>
    </font>
    <font>
      <sz val="8"/>
      <name val="Calibri"/>
      <family val="2"/>
    </font>
    <font>
      <sz val="10"/>
      <name val="Calibri"/>
      <family val="2"/>
    </font>
    <font>
      <b/>
      <i/>
      <sz val="8"/>
      <name val="Calibri"/>
      <family val="2"/>
    </font>
    <font>
      <b/>
      <i/>
      <sz val="10"/>
      <name val="Calibri"/>
      <family val="2"/>
    </font>
    <font>
      <b/>
      <sz val="10"/>
      <name val="Calibri"/>
      <family val="2"/>
    </font>
    <font>
      <b/>
      <sz val="10"/>
      <color indexed="9"/>
      <name val="Calibri"/>
      <family val="2"/>
    </font>
    <font>
      <u/>
      <sz val="10"/>
      <color indexed="12"/>
      <name val="Calibri"/>
      <family val="2"/>
    </font>
    <font>
      <sz val="10"/>
      <color indexed="9"/>
      <name val="Calibri"/>
      <family val="2"/>
    </font>
    <font>
      <i/>
      <sz val="10"/>
      <name val="Calibri"/>
      <family val="2"/>
    </font>
    <font>
      <sz val="10"/>
      <name val="Arial"/>
    </font>
    <font>
      <b/>
      <sz val="11"/>
      <name val="Calibri"/>
      <family val="2"/>
    </font>
    <font>
      <b/>
      <sz val="12"/>
      <name val="Calibri"/>
    </font>
    <font>
      <b/>
      <sz val="9"/>
      <name val="Calibri"/>
      <family val="2"/>
    </font>
    <font>
      <sz val="12"/>
      <color indexed="10"/>
      <name val="Calibri"/>
      <family val="2"/>
    </font>
    <font>
      <sz val="10"/>
      <name val="Arial"/>
    </font>
    <font>
      <b/>
      <sz val="10"/>
      <color indexed="10"/>
      <name val="Calibri"/>
      <family val="2"/>
    </font>
    <font>
      <sz val="12"/>
      <name val="Calibri"/>
    </font>
    <font>
      <b/>
      <i/>
      <sz val="12"/>
      <color indexed="10"/>
      <name val="Calibri"/>
      <family val="2"/>
    </font>
    <font>
      <b/>
      <sz val="14"/>
      <name val="Calibri"/>
      <family val="2"/>
    </font>
    <font>
      <sz val="14"/>
      <name val="Calibri"/>
      <family val="2"/>
    </font>
    <font>
      <b/>
      <sz val="14"/>
      <color indexed="10"/>
      <name val="Calibri"/>
      <family val="2"/>
    </font>
    <font>
      <sz val="14"/>
      <color indexed="10"/>
      <name val="Calibri"/>
      <family val="2"/>
    </font>
    <font>
      <u/>
      <sz val="12"/>
      <color indexed="12"/>
      <name val="Calibri"/>
      <family val="2"/>
    </font>
    <font>
      <sz val="10"/>
      <color theme="0" tint="-0.14999847407452621"/>
      <name val="Calibri"/>
      <family val="2"/>
    </font>
    <font>
      <sz val="10"/>
      <name val="Calibri"/>
      <family val="2"/>
      <scheme val="minor"/>
    </font>
    <font>
      <sz val="8"/>
      <name val="Calibri"/>
      <family val="2"/>
      <scheme val="minor"/>
    </font>
    <font>
      <b/>
      <sz val="9"/>
      <name val="Calibri"/>
      <family val="2"/>
      <scheme val="minor"/>
    </font>
    <font>
      <b/>
      <sz val="12"/>
      <color rgb="FFFF0000"/>
      <name val="Calibri"/>
      <family val="2"/>
    </font>
    <font>
      <b/>
      <sz val="18"/>
      <color rgb="FFFF0000"/>
      <name val="Calibri"/>
      <family val="2"/>
    </font>
    <font>
      <sz val="10"/>
      <color rgb="FFFF0000"/>
      <name val="Calibri"/>
      <family val="2"/>
    </font>
  </fonts>
  <fills count="13">
    <fill>
      <patternFill patternType="none"/>
    </fill>
    <fill>
      <patternFill patternType="gray125"/>
    </fill>
    <fill>
      <patternFill patternType="solid">
        <fgColor indexed="10"/>
        <bgColor indexed="64"/>
      </patternFill>
    </fill>
    <fill>
      <patternFill patternType="solid">
        <fgColor indexed="22"/>
        <bgColor indexed="64"/>
      </patternFill>
    </fill>
    <fill>
      <patternFill patternType="solid">
        <fgColor indexed="22"/>
        <bgColor indexed="9"/>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s>
  <borders count="1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5">
    <xf numFmtId="0" fontId="0" fillId="0" borderId="0"/>
    <xf numFmtId="164" fontId="1" fillId="0" borderId="0" applyFont="0" applyFill="0" applyBorder="0" applyAlignment="0" applyProtection="0"/>
    <xf numFmtId="164" fontId="21" fillId="0" borderId="0" applyFont="0" applyFill="0" applyBorder="0" applyAlignment="0" applyProtection="0"/>
    <xf numFmtId="0" fontId="2" fillId="0" borderId="0" applyNumberFormat="0" applyFill="0" applyBorder="0" applyAlignment="0" applyProtection="0">
      <alignment vertical="top"/>
      <protection locked="0"/>
    </xf>
    <xf numFmtId="0" fontId="26" fillId="0" borderId="0"/>
  </cellStyleXfs>
  <cellXfs count="253">
    <xf numFmtId="0" fontId="0" fillId="0" borderId="0" xfId="0"/>
    <xf numFmtId="0" fontId="3" fillId="0" borderId="0" xfId="0" applyFont="1" applyAlignment="1" applyProtection="1">
      <alignment horizontal="center"/>
    </xf>
    <xf numFmtId="0" fontId="0" fillId="0" borderId="0" xfId="0" applyProtection="1"/>
    <xf numFmtId="0" fontId="3" fillId="0" borderId="0" xfId="0" applyFont="1" applyProtection="1"/>
    <xf numFmtId="0" fontId="3" fillId="0" borderId="0" xfId="0" applyFont="1" applyFill="1" applyBorder="1" applyProtection="1"/>
    <xf numFmtId="0" fontId="5" fillId="0" borderId="0" xfId="0" applyFont="1" applyAlignment="1" applyProtection="1">
      <alignment horizontal="center"/>
    </xf>
    <xf numFmtId="0" fontId="5" fillId="0" borderId="0" xfId="0" applyFont="1" applyFill="1" applyBorder="1" applyAlignment="1" applyProtection="1">
      <alignment horizontal="center"/>
    </xf>
    <xf numFmtId="0" fontId="3" fillId="0" borderId="0" xfId="0" applyFont="1" applyBorder="1" applyProtection="1"/>
    <xf numFmtId="0" fontId="9" fillId="0" borderId="0" xfId="0" applyFont="1" applyProtection="1"/>
    <xf numFmtId="0" fontId="3" fillId="0" borderId="0" xfId="0" applyFont="1" applyFill="1" applyProtection="1"/>
    <xf numFmtId="0" fontId="9" fillId="0" borderId="0" xfId="0" applyFont="1" applyFill="1" applyProtection="1"/>
    <xf numFmtId="0" fontId="10" fillId="0" borderId="0" xfId="0" applyFont="1" applyProtection="1"/>
    <xf numFmtId="0" fontId="10" fillId="0" borderId="0" xfId="0" applyFont="1" applyBorder="1" applyProtection="1"/>
    <xf numFmtId="0" fontId="8" fillId="0" borderId="0" xfId="0" applyFont="1" applyProtection="1"/>
    <xf numFmtId="0" fontId="7" fillId="0" borderId="0" xfId="0" applyFont="1" applyFill="1" applyBorder="1" applyAlignment="1" applyProtection="1">
      <alignment horizontal="center" vertical="top" wrapText="1"/>
    </xf>
    <xf numFmtId="0" fontId="12" fillId="0" borderId="0" xfId="0" applyFont="1" applyFill="1" applyBorder="1" applyProtection="1"/>
    <xf numFmtId="0" fontId="12" fillId="0" borderId="0" xfId="0" applyFont="1" applyProtection="1"/>
    <xf numFmtId="0" fontId="14" fillId="0" borderId="0" xfId="0" applyFont="1" applyProtection="1"/>
    <xf numFmtId="0" fontId="14" fillId="0" borderId="0" xfId="0" applyFont="1" applyFill="1" applyBorder="1" applyProtection="1"/>
    <xf numFmtId="0" fontId="12" fillId="0" borderId="0" xfId="0" applyFont="1" applyBorder="1" applyProtection="1"/>
    <xf numFmtId="0" fontId="12" fillId="0" borderId="0" xfId="0" applyFont="1" applyFill="1" applyBorder="1" applyProtection="1">
      <protection locked="0"/>
    </xf>
    <xf numFmtId="0" fontId="12" fillId="0" borderId="0" xfId="0" applyFont="1" applyProtection="1">
      <protection locked="0"/>
    </xf>
    <xf numFmtId="0" fontId="13" fillId="0" borderId="0" xfId="0" applyFont="1" applyProtection="1"/>
    <xf numFmtId="0" fontId="14" fillId="0" borderId="0" xfId="0" applyFont="1" applyAlignment="1" applyProtection="1">
      <alignment horizontal="center"/>
    </xf>
    <xf numFmtId="0" fontId="14" fillId="0" borderId="0" xfId="0" applyFont="1" applyFill="1" applyBorder="1" applyAlignment="1" applyProtection="1">
      <alignment horizontal="center"/>
    </xf>
    <xf numFmtId="0" fontId="11" fillId="0" borderId="0" xfId="0" applyFont="1" applyAlignment="1" applyProtection="1">
      <alignment horizontal="center"/>
    </xf>
    <xf numFmtId="0" fontId="11" fillId="0" borderId="0" xfId="0" applyFont="1" applyFill="1" applyBorder="1" applyAlignment="1" applyProtection="1">
      <alignment horizontal="center"/>
    </xf>
    <xf numFmtId="0" fontId="12" fillId="0" borderId="0" xfId="0" applyFont="1" applyAlignment="1" applyProtection="1">
      <alignment horizontal="center"/>
    </xf>
    <xf numFmtId="0" fontId="10" fillId="0" borderId="0" xfId="0" applyFont="1" applyAlignment="1" applyProtection="1">
      <alignment horizontal="left" vertical="center"/>
    </xf>
    <xf numFmtId="0" fontId="13" fillId="0" borderId="0" xfId="0" applyFont="1" applyFill="1" applyBorder="1" applyProtection="1"/>
    <xf numFmtId="0" fontId="13" fillId="0" borderId="1" xfId="0" applyFont="1" applyBorder="1" applyAlignment="1" applyProtection="1">
      <alignment horizontal="center" vertical="center" wrapText="1"/>
      <protection locked="0"/>
    </xf>
    <xf numFmtId="4" fontId="13" fillId="0" borderId="2" xfId="1" applyNumberFormat="1" applyFont="1" applyBorder="1" applyAlignment="1" applyProtection="1">
      <alignment horizontal="right" vertical="center" wrapText="1"/>
    </xf>
    <xf numFmtId="3" fontId="13" fillId="0" borderId="3" xfId="0" applyNumberFormat="1" applyFont="1" applyFill="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3" fontId="13" fillId="0" borderId="2" xfId="0" applyNumberFormat="1" applyFont="1" applyFill="1" applyBorder="1" applyAlignment="1" applyProtection="1">
      <alignment horizontal="center" vertical="center" wrapText="1"/>
      <protection locked="0"/>
    </xf>
    <xf numFmtId="166" fontId="13" fillId="0" borderId="2" xfId="0" applyNumberFormat="1" applyFont="1" applyBorder="1" applyAlignment="1" applyProtection="1">
      <alignment vertical="top" wrapText="1"/>
    </xf>
    <xf numFmtId="166" fontId="19" fillId="2" borderId="2" xfId="0" applyNumberFormat="1" applyFont="1" applyFill="1" applyBorder="1" applyAlignment="1" applyProtection="1">
      <alignment vertical="top" wrapText="1"/>
    </xf>
    <xf numFmtId="4" fontId="19" fillId="0" borderId="0" xfId="0" applyNumberFormat="1" applyFont="1" applyBorder="1" applyAlignment="1" applyProtection="1">
      <alignment vertical="top" wrapText="1"/>
      <protection locked="0"/>
    </xf>
    <xf numFmtId="0" fontId="13" fillId="0" borderId="0" xfId="0" applyFont="1" applyBorder="1" applyProtection="1"/>
    <xf numFmtId="0" fontId="16" fillId="0" borderId="0" xfId="0" applyFont="1" applyAlignment="1" applyProtection="1">
      <alignment horizontal="left"/>
    </xf>
    <xf numFmtId="0" fontId="16" fillId="0" borderId="0" xfId="0" applyFont="1" applyBorder="1" applyAlignment="1" applyProtection="1">
      <protection locked="0"/>
    </xf>
    <xf numFmtId="0" fontId="16" fillId="0" borderId="0" xfId="0" applyFont="1" applyBorder="1" applyAlignment="1" applyProtection="1">
      <alignment horizontal="center"/>
      <protection locked="0"/>
    </xf>
    <xf numFmtId="0" fontId="15" fillId="0" borderId="0" xfId="0" applyFont="1" applyProtection="1"/>
    <xf numFmtId="0" fontId="15" fillId="0" borderId="0" xfId="0" applyFont="1" applyFill="1" applyBorder="1" applyProtection="1"/>
    <xf numFmtId="0" fontId="16" fillId="0" borderId="0" xfId="0" applyFont="1" applyAlignment="1" applyProtection="1">
      <alignment horizontal="left" indent="15"/>
    </xf>
    <xf numFmtId="0" fontId="13" fillId="0" borderId="0" xfId="0" applyFont="1" applyFill="1" applyBorder="1" applyProtection="1">
      <protection locked="0"/>
    </xf>
    <xf numFmtId="0" fontId="13" fillId="0" borderId="0" xfId="0" applyFont="1" applyProtection="1">
      <protection locked="0"/>
    </xf>
    <xf numFmtId="0" fontId="16" fillId="0" borderId="0" xfId="0" applyFont="1" applyBorder="1" applyAlignment="1" applyProtection="1">
      <alignment horizontal="left"/>
      <protection locked="0"/>
    </xf>
    <xf numFmtId="0" fontId="13" fillId="0" borderId="0" xfId="0" applyFont="1" applyBorder="1" applyProtection="1">
      <protection locked="0"/>
    </xf>
    <xf numFmtId="0" fontId="17" fillId="0" borderId="0" xfId="0" applyFont="1" applyFill="1" applyAlignment="1" applyProtection="1">
      <alignment vertical="top"/>
    </xf>
    <xf numFmtId="0" fontId="17" fillId="0" borderId="0" xfId="0" applyFont="1" applyFill="1" applyBorder="1" applyProtection="1"/>
    <xf numFmtId="0" fontId="17" fillId="0" borderId="0" xfId="0" applyFont="1" applyFill="1" applyProtection="1"/>
    <xf numFmtId="0" fontId="16" fillId="0" borderId="0" xfId="0" applyFont="1" applyProtection="1"/>
    <xf numFmtId="0" fontId="16" fillId="0" borderId="0" xfId="0" applyFont="1" applyFill="1" applyBorder="1" applyAlignment="1" applyProtection="1">
      <alignment horizontal="left" indent="15"/>
    </xf>
    <xf numFmtId="49" fontId="16" fillId="0" borderId="0" xfId="0" applyNumberFormat="1" applyFont="1" applyAlignment="1" applyProtection="1">
      <alignment horizontal="left" indent="15"/>
    </xf>
    <xf numFmtId="49" fontId="16" fillId="0" borderId="0" xfId="0" applyNumberFormat="1" applyFont="1" applyFill="1" applyBorder="1" applyAlignment="1" applyProtection="1">
      <alignment horizontal="left" indent="15"/>
    </xf>
    <xf numFmtId="49" fontId="13" fillId="0" borderId="0" xfId="0" applyNumberFormat="1" applyFont="1" applyProtection="1"/>
    <xf numFmtId="49" fontId="13" fillId="0" borderId="0" xfId="0" applyNumberFormat="1" applyFont="1" applyBorder="1" applyProtection="1"/>
    <xf numFmtId="49" fontId="13" fillId="0" borderId="0" xfId="0" applyNumberFormat="1" applyFont="1" applyFill="1" applyBorder="1" applyProtection="1"/>
    <xf numFmtId="49" fontId="13" fillId="0" borderId="4" xfId="0" applyNumberFormat="1" applyFont="1" applyFill="1" applyBorder="1" applyProtection="1"/>
    <xf numFmtId="0" fontId="15" fillId="0" borderId="0" xfId="0" applyFont="1" applyBorder="1" applyAlignment="1" applyProtection="1">
      <alignment horizontal="center" wrapText="1"/>
    </xf>
    <xf numFmtId="0" fontId="15" fillId="0" borderId="0" xfId="0" applyFont="1" applyAlignment="1" applyProtection="1">
      <alignment horizontal="center"/>
    </xf>
    <xf numFmtId="0" fontId="15" fillId="0" borderId="0" xfId="0" applyFont="1" applyFill="1" applyBorder="1" applyAlignment="1" applyProtection="1">
      <alignment horizontal="center"/>
    </xf>
    <xf numFmtId="0" fontId="20" fillId="0" borderId="0" xfId="0" applyFont="1" applyAlignment="1" applyProtection="1">
      <alignment horizontal="center"/>
    </xf>
    <xf numFmtId="0" fontId="20" fillId="0" borderId="0" xfId="0" applyFont="1" applyFill="1" applyBorder="1" applyAlignment="1" applyProtection="1">
      <alignment horizontal="center"/>
    </xf>
    <xf numFmtId="0" fontId="13" fillId="0" borderId="5" xfId="0" applyFont="1" applyBorder="1" applyAlignment="1" applyProtection="1">
      <alignment horizontal="left"/>
    </xf>
    <xf numFmtId="0" fontId="13" fillId="0" borderId="0" xfId="0" applyFont="1" applyBorder="1" applyAlignment="1" applyProtection="1">
      <alignment horizontal="left"/>
    </xf>
    <xf numFmtId="0" fontId="13" fillId="0" borderId="5" xfId="0" applyFont="1" applyBorder="1" applyProtection="1"/>
    <xf numFmtId="0" fontId="13" fillId="0" borderId="0" xfId="0" applyFont="1" applyBorder="1" applyAlignment="1" applyProtection="1"/>
    <xf numFmtId="0" fontId="13" fillId="0" borderId="5" xfId="0" applyFont="1" applyBorder="1" applyAlignment="1" applyProtection="1"/>
    <xf numFmtId="0" fontId="13" fillId="0" borderId="6" xfId="0" applyFont="1" applyBorder="1" applyProtection="1"/>
    <xf numFmtId="49" fontId="13" fillId="0" borderId="0" xfId="0" applyNumberFormat="1" applyFont="1" applyBorder="1" applyAlignment="1" applyProtection="1">
      <alignment horizontal="left" vertical="top" wrapText="1"/>
    </xf>
    <xf numFmtId="49" fontId="16" fillId="3" borderId="2" xfId="0" applyNumberFormat="1" applyFont="1" applyFill="1" applyBorder="1" applyAlignment="1" applyProtection="1">
      <alignment vertical="top" wrapText="1"/>
    </xf>
    <xf numFmtId="49" fontId="17" fillId="0" borderId="0" xfId="0" applyNumberFormat="1" applyFont="1" applyFill="1" applyBorder="1" applyAlignment="1" applyProtection="1">
      <alignment vertical="top" wrapText="1"/>
    </xf>
    <xf numFmtId="49" fontId="13" fillId="0" borderId="7" xfId="0" applyNumberFormat="1" applyFont="1" applyFill="1" applyBorder="1" applyAlignment="1" applyProtection="1">
      <alignment vertical="top" wrapText="1"/>
      <protection locked="0"/>
    </xf>
    <xf numFmtId="49" fontId="13" fillId="0" borderId="0" xfId="0" applyNumberFormat="1" applyFont="1" applyFill="1" applyBorder="1" applyAlignment="1" applyProtection="1">
      <alignment vertical="top" wrapText="1"/>
    </xf>
    <xf numFmtId="49" fontId="16" fillId="3" borderId="8" xfId="0" applyNumberFormat="1" applyFont="1" applyFill="1" applyBorder="1" applyAlignment="1" applyProtection="1">
      <alignment vertical="top" wrapText="1"/>
    </xf>
    <xf numFmtId="49" fontId="16" fillId="3" borderId="7" xfId="0" applyNumberFormat="1" applyFont="1" applyFill="1" applyBorder="1" applyAlignment="1" applyProtection="1">
      <alignment vertical="top" wrapText="1"/>
    </xf>
    <xf numFmtId="49" fontId="13" fillId="0" borderId="2" xfId="0" applyNumberFormat="1" applyFont="1" applyFill="1" applyBorder="1" applyAlignment="1" applyProtection="1">
      <alignment vertical="top" wrapText="1"/>
      <protection locked="0"/>
    </xf>
    <xf numFmtId="49" fontId="13" fillId="0" borderId="8" xfId="0" applyNumberFormat="1" applyFont="1" applyFill="1" applyBorder="1" applyAlignment="1" applyProtection="1">
      <alignment vertical="top" wrapText="1"/>
      <protection locked="0"/>
    </xf>
    <xf numFmtId="49" fontId="16" fillId="0" borderId="0" xfId="0" applyNumberFormat="1" applyFont="1" applyFill="1" applyBorder="1" applyAlignment="1" applyProtection="1">
      <alignment vertical="top" wrapText="1"/>
    </xf>
    <xf numFmtId="49" fontId="18" fillId="0" borderId="0" xfId="3" applyNumberFormat="1" applyFont="1" applyBorder="1" applyAlignment="1" applyProtection="1">
      <alignment vertical="top" wrapText="1"/>
    </xf>
    <xf numFmtId="0" fontId="16" fillId="0" borderId="0" xfId="0" applyFont="1" applyAlignment="1" applyProtection="1">
      <alignment horizontal="right" vertical="top"/>
    </xf>
    <xf numFmtId="3" fontId="35" fillId="5" borderId="3" xfId="0" applyNumberFormat="1" applyFont="1" applyFill="1" applyBorder="1" applyAlignment="1" applyProtection="1">
      <alignment horizontal="center" vertical="center" wrapText="1"/>
    </xf>
    <xf numFmtId="0" fontId="16" fillId="0" borderId="6" xfId="0" applyFont="1" applyBorder="1" applyProtection="1"/>
    <xf numFmtId="0" fontId="13" fillId="0" borderId="4" xfId="0" applyFont="1" applyBorder="1" applyProtection="1"/>
    <xf numFmtId="0" fontId="13" fillId="0" borderId="4" xfId="0" applyFont="1" applyFill="1" applyBorder="1" applyProtection="1"/>
    <xf numFmtId="0" fontId="22" fillId="0" borderId="0" xfId="0" applyFont="1" applyProtection="1"/>
    <xf numFmtId="166" fontId="13" fillId="0" borderId="2" xfId="0" applyNumberFormat="1" applyFont="1" applyBorder="1" applyAlignment="1" applyProtection="1">
      <alignment horizontal="right" vertical="center" wrapText="1"/>
    </xf>
    <xf numFmtId="166" fontId="16" fillId="0" borderId="2" xfId="0" applyNumberFormat="1" applyFont="1" applyBorder="1" applyAlignment="1" applyProtection="1">
      <alignment vertical="top" wrapText="1"/>
    </xf>
    <xf numFmtId="0" fontId="11" fillId="0" borderId="3" xfId="0" applyFont="1" applyBorder="1" applyAlignment="1" applyProtection="1">
      <alignment horizontal="center"/>
    </xf>
    <xf numFmtId="0" fontId="11" fillId="0" borderId="0" xfId="0" applyFont="1" applyBorder="1" applyAlignment="1" applyProtection="1">
      <alignment horizontal="center"/>
    </xf>
    <xf numFmtId="0" fontId="4" fillId="0" borderId="0" xfId="0" applyFont="1" applyBorder="1" applyAlignment="1" applyProtection="1"/>
    <xf numFmtId="0" fontId="6" fillId="0" borderId="0" xfId="0" applyFont="1" applyBorder="1" applyAlignment="1" applyProtection="1"/>
    <xf numFmtId="0" fontId="36" fillId="0" borderId="0" xfId="0" applyFont="1" applyProtection="1"/>
    <xf numFmtId="0" fontId="13" fillId="0" borderId="0" xfId="0" applyFont="1" applyBorder="1" applyAlignment="1" applyProtection="1">
      <alignment horizontal="center"/>
      <protection locked="0"/>
    </xf>
    <xf numFmtId="0" fontId="37" fillId="0" borderId="0" xfId="4" applyFont="1" applyBorder="1" applyAlignment="1" applyProtection="1">
      <alignment horizontal="right" vertical="top" wrapText="1"/>
    </xf>
    <xf numFmtId="0" fontId="13" fillId="0" borderId="1"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4" fontId="13" fillId="0" borderId="2" xfId="2" applyNumberFormat="1" applyFont="1" applyBorder="1" applyAlignment="1" applyProtection="1">
      <alignment horizontal="right" vertical="center" wrapText="1"/>
    </xf>
    <xf numFmtId="0" fontId="23" fillId="6" borderId="9" xfId="0" applyFont="1" applyFill="1" applyBorder="1" applyAlignment="1" applyProtection="1">
      <alignment horizontal="left" vertical="top"/>
    </xf>
    <xf numFmtId="49" fontId="28" fillId="6" borderId="9" xfId="3" applyNumberFormat="1" applyFont="1" applyFill="1" applyBorder="1" applyAlignment="1" applyProtection="1">
      <alignment horizontal="left" vertical="top" wrapText="1"/>
    </xf>
    <xf numFmtId="49" fontId="34" fillId="6" borderId="9" xfId="3" applyNumberFormat="1" applyFont="1" applyFill="1" applyBorder="1" applyAlignment="1" applyProtection="1">
      <alignment horizontal="left" vertical="top" wrapText="1"/>
    </xf>
    <xf numFmtId="49" fontId="34" fillId="6" borderId="10" xfId="3" applyNumberFormat="1" applyFont="1" applyFill="1" applyBorder="1" applyAlignment="1" applyProtection="1">
      <alignment horizontal="left" vertical="top" wrapText="1"/>
    </xf>
    <xf numFmtId="0" fontId="23" fillId="6" borderId="5" xfId="3" applyFont="1" applyFill="1" applyBorder="1" applyAlignment="1" applyProtection="1">
      <alignment horizontal="left"/>
    </xf>
    <xf numFmtId="49" fontId="28" fillId="6" borderId="0" xfId="3" applyNumberFormat="1" applyFont="1" applyFill="1" applyBorder="1" applyAlignment="1" applyProtection="1">
      <alignment vertical="top" wrapText="1"/>
    </xf>
    <xf numFmtId="0" fontId="23" fillId="6" borderId="6" xfId="3" applyFont="1" applyFill="1" applyBorder="1" applyAlignment="1" applyProtection="1">
      <alignment horizontal="left"/>
    </xf>
    <xf numFmtId="49" fontId="28" fillId="6" borderId="4" xfId="3" applyNumberFormat="1" applyFont="1" applyFill="1" applyBorder="1" applyAlignment="1" applyProtection="1">
      <alignment vertical="top" wrapText="1"/>
    </xf>
    <xf numFmtId="0" fontId="16" fillId="6" borderId="11" xfId="3" applyFont="1" applyFill="1" applyBorder="1" applyAlignment="1" applyProtection="1">
      <alignment horizontal="left" vertical="top"/>
    </xf>
    <xf numFmtId="0" fontId="23" fillId="6" borderId="6" xfId="3" applyFont="1" applyFill="1" applyBorder="1" applyAlignment="1" applyProtection="1">
      <alignment horizontal="left" vertical="center"/>
    </xf>
    <xf numFmtId="49" fontId="28" fillId="6" borderId="4" xfId="3" applyNumberFormat="1" applyFont="1" applyFill="1" applyBorder="1" applyAlignment="1" applyProtection="1">
      <alignment vertical="center" wrapText="1"/>
    </xf>
    <xf numFmtId="0" fontId="24" fillId="7" borderId="2" xfId="0" applyFont="1" applyFill="1" applyBorder="1" applyAlignment="1" applyProtection="1">
      <alignment horizontal="center" vertical="top" wrapText="1"/>
    </xf>
    <xf numFmtId="166" fontId="16" fillId="7" borderId="2" xfId="0" applyNumberFormat="1" applyFont="1" applyFill="1" applyBorder="1" applyAlignment="1" applyProtection="1">
      <alignment horizontal="center" vertical="top" wrapText="1"/>
    </xf>
    <xf numFmtId="49" fontId="16" fillId="4" borderId="7" xfId="0" applyNumberFormat="1" applyFont="1" applyFill="1" applyBorder="1" applyAlignment="1" applyProtection="1">
      <alignment vertical="top" wrapText="1"/>
    </xf>
    <xf numFmtId="49" fontId="16" fillId="4" borderId="2" xfId="0" applyNumberFormat="1" applyFont="1" applyFill="1" applyBorder="1" applyAlignment="1" applyProtection="1">
      <alignment vertical="top" wrapText="1"/>
    </xf>
    <xf numFmtId="0" fontId="24" fillId="8" borderId="2" xfId="0" applyFont="1" applyFill="1" applyBorder="1" applyAlignment="1" applyProtection="1">
      <alignment horizontal="center" vertical="top" wrapText="1"/>
    </xf>
    <xf numFmtId="166" fontId="16" fillId="8" borderId="2" xfId="0" applyNumberFormat="1" applyFont="1" applyFill="1" applyBorder="1" applyAlignment="1" applyProtection="1">
      <alignment horizontal="center" vertical="top" wrapText="1"/>
    </xf>
    <xf numFmtId="0" fontId="13" fillId="9" borderId="2" xfId="0" applyFont="1" applyFill="1" applyBorder="1" applyAlignment="1" applyProtection="1">
      <alignment horizontal="center" vertical="center" wrapText="1"/>
      <protection locked="0"/>
    </xf>
    <xf numFmtId="4" fontId="13" fillId="9" borderId="2" xfId="1" applyNumberFormat="1" applyFont="1" applyFill="1" applyBorder="1" applyAlignment="1" applyProtection="1">
      <alignment horizontal="right" vertical="center" wrapText="1"/>
    </xf>
    <xf numFmtId="3" fontId="35" fillId="9" borderId="3" xfId="0" applyNumberFormat="1" applyFont="1" applyFill="1" applyBorder="1" applyAlignment="1" applyProtection="1">
      <alignment horizontal="center" vertical="center" wrapText="1"/>
    </xf>
    <xf numFmtId="166" fontId="13" fillId="9" borderId="2" xfId="0" applyNumberFormat="1" applyFont="1" applyFill="1" applyBorder="1" applyAlignment="1" applyProtection="1">
      <alignment horizontal="right" vertical="center" wrapText="1"/>
    </xf>
    <xf numFmtId="0" fontId="24" fillId="10" borderId="2" xfId="0" applyFont="1" applyFill="1" applyBorder="1" applyAlignment="1" applyProtection="1">
      <alignment horizontal="center" vertical="top" wrapText="1"/>
    </xf>
    <xf numFmtId="166" fontId="16" fillId="10" borderId="2" xfId="0" applyNumberFormat="1" applyFont="1" applyFill="1" applyBorder="1" applyAlignment="1" applyProtection="1">
      <alignment horizontal="center" vertical="top" wrapText="1"/>
    </xf>
    <xf numFmtId="0" fontId="38" fillId="0" borderId="0" xfId="4" applyFont="1" applyBorder="1" applyAlignment="1" applyProtection="1">
      <alignment horizontal="center" vertical="center" wrapText="1"/>
    </xf>
    <xf numFmtId="0" fontId="4" fillId="0" borderId="0" xfId="0" applyFont="1" applyAlignment="1" applyProtection="1">
      <alignment horizontal="center" vertical="center"/>
    </xf>
    <xf numFmtId="0" fontId="30" fillId="11" borderId="1" xfId="0" applyFont="1" applyFill="1" applyBorder="1" applyAlignment="1" applyProtection="1">
      <alignment vertical="center"/>
    </xf>
    <xf numFmtId="0" fontId="30" fillId="11" borderId="3" xfId="0" applyFont="1" applyFill="1" applyBorder="1" applyAlignment="1" applyProtection="1">
      <alignment vertical="center"/>
    </xf>
    <xf numFmtId="0" fontId="31" fillId="11" borderId="3" xfId="0" applyFont="1" applyFill="1" applyBorder="1" applyAlignment="1" applyProtection="1">
      <alignment vertical="center"/>
    </xf>
    <xf numFmtId="0" fontId="24" fillId="12" borderId="2" xfId="0" applyFont="1" applyFill="1" applyBorder="1" applyAlignment="1" applyProtection="1">
      <alignment horizontal="center" vertical="top" wrapText="1"/>
    </xf>
    <xf numFmtId="166" fontId="16" fillId="12" borderId="2" xfId="0" applyNumberFormat="1" applyFont="1" applyFill="1" applyBorder="1" applyAlignment="1" applyProtection="1">
      <alignment horizontal="center" vertical="top" wrapText="1"/>
    </xf>
    <xf numFmtId="0" fontId="14" fillId="0" borderId="0" xfId="0" applyFont="1" applyAlignment="1" applyProtection="1">
      <alignment horizontal="center"/>
    </xf>
    <xf numFmtId="0" fontId="13" fillId="0" borderId="2" xfId="0" applyFont="1" applyBorder="1" applyAlignment="1" applyProtection="1">
      <alignment horizontal="left" vertical="top" wrapText="1"/>
    </xf>
    <xf numFmtId="0" fontId="13" fillId="0" borderId="0" xfId="0" quotePrefix="1" applyFont="1" applyBorder="1" applyAlignment="1" applyProtection="1">
      <alignment horizontal="left"/>
    </xf>
    <xf numFmtId="0" fontId="13" fillId="0" borderId="13" xfId="0" quotePrefix="1" applyFont="1" applyBorder="1" applyAlignment="1" applyProtection="1">
      <alignment horizontal="left"/>
    </xf>
    <xf numFmtId="0" fontId="13" fillId="0" borderId="0" xfId="0" applyFont="1" applyBorder="1" applyAlignment="1" applyProtection="1"/>
    <xf numFmtId="0" fontId="13" fillId="0" borderId="13" xfId="0" applyFont="1" applyBorder="1" applyAlignment="1" applyProtection="1"/>
    <xf numFmtId="1" fontId="13" fillId="0" borderId="0" xfId="0" quotePrefix="1" applyNumberFormat="1" applyFont="1" applyBorder="1" applyAlignment="1" applyProtection="1">
      <alignment horizontal="left"/>
    </xf>
    <xf numFmtId="1" fontId="13" fillId="0" borderId="13" xfId="0" quotePrefix="1" applyNumberFormat="1" applyFont="1" applyBorder="1" applyAlignment="1" applyProtection="1">
      <alignment horizontal="left"/>
    </xf>
    <xf numFmtId="0" fontId="13" fillId="0" borderId="0" xfId="0" applyFont="1" applyBorder="1" applyAlignment="1" applyProtection="1">
      <alignment horizontal="right" vertical="top" wrapText="1"/>
    </xf>
    <xf numFmtId="0" fontId="41" fillId="0" borderId="0" xfId="0" applyFont="1" applyAlignment="1" applyProtection="1">
      <alignment horizontal="right" vertical="top" wrapText="1"/>
    </xf>
    <xf numFmtId="0" fontId="41" fillId="0" borderId="0" xfId="0" applyFont="1" applyBorder="1" applyAlignment="1" applyProtection="1">
      <alignment horizontal="right" vertical="top" wrapText="1"/>
    </xf>
    <xf numFmtId="0" fontId="14" fillId="0" borderId="0" xfId="0" applyFont="1" applyAlignment="1" applyProtection="1">
      <alignment horizontal="center" wrapText="1"/>
    </xf>
    <xf numFmtId="0" fontId="16" fillId="0" borderId="0" xfId="0" applyFont="1" applyBorder="1" applyAlignment="1" applyProtection="1">
      <alignment horizontal="left"/>
      <protection locked="0"/>
    </xf>
    <xf numFmtId="0" fontId="14" fillId="3" borderId="11" xfId="0" applyFont="1" applyFill="1" applyBorder="1" applyAlignment="1" applyProtection="1">
      <alignment horizontal="center"/>
      <protection locked="0"/>
    </xf>
    <xf numFmtId="0" fontId="14" fillId="3" borderId="9"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17" xfId="0" applyFont="1" applyFill="1" applyBorder="1" applyAlignment="1" applyProtection="1">
      <alignment horizontal="center"/>
      <protection locked="0"/>
    </xf>
    <xf numFmtId="0" fontId="16" fillId="0" borderId="0" xfId="0" applyFont="1" applyAlignment="1" applyProtection="1">
      <alignment horizontal="center"/>
    </xf>
    <xf numFmtId="0" fontId="16" fillId="0" borderId="0" xfId="0" applyFont="1" applyAlignment="1" applyProtection="1">
      <alignment horizontal="left"/>
      <protection locked="0"/>
    </xf>
    <xf numFmtId="0" fontId="13" fillId="0" borderId="0" xfId="0" applyFont="1" applyAlignment="1" applyProtection="1">
      <alignment horizontal="left" wrapText="1"/>
    </xf>
    <xf numFmtId="0" fontId="13" fillId="0" borderId="0" xfId="0" applyFont="1" applyBorder="1" applyAlignment="1" applyProtection="1">
      <alignment horizontal="left"/>
    </xf>
    <xf numFmtId="0" fontId="13" fillId="0" borderId="13" xfId="0" applyFont="1" applyBorder="1" applyAlignment="1" applyProtection="1">
      <alignment horizontal="left"/>
    </xf>
    <xf numFmtId="0" fontId="16" fillId="0" borderId="4" xfId="0" applyFont="1" applyBorder="1" applyAlignment="1" applyProtection="1">
      <alignment horizontal="left"/>
    </xf>
    <xf numFmtId="0" fontId="16" fillId="0" borderId="17" xfId="0" applyFont="1" applyBorder="1" applyAlignment="1" applyProtection="1">
      <alignment horizontal="left"/>
    </xf>
    <xf numFmtId="0" fontId="16" fillId="0" borderId="0" xfId="0" applyFont="1" applyAlignment="1" applyProtection="1">
      <alignment horizontal="left" wrapText="1"/>
    </xf>
    <xf numFmtId="49" fontId="13" fillId="0" borderId="18" xfId="0" applyNumberFormat="1" applyFont="1" applyFill="1" applyBorder="1" applyAlignment="1" applyProtection="1">
      <alignment horizontal="center" vertical="top" wrapText="1"/>
    </xf>
    <xf numFmtId="0" fontId="40" fillId="0" borderId="0" xfId="0" applyFont="1" applyFill="1" applyBorder="1" applyAlignment="1" applyProtection="1">
      <alignment horizontal="center" vertical="top" wrapText="1"/>
    </xf>
    <xf numFmtId="0" fontId="13" fillId="0" borderId="9" xfId="0" applyFont="1" applyBorder="1" applyAlignment="1" applyProtection="1"/>
    <xf numFmtId="0" fontId="13" fillId="0" borderId="10" xfId="0" applyFont="1" applyBorder="1" applyAlignment="1" applyProtection="1"/>
    <xf numFmtId="0" fontId="13" fillId="0" borderId="4" xfId="0" applyFont="1" applyBorder="1" applyAlignment="1" applyProtection="1"/>
    <xf numFmtId="0" fontId="13" fillId="0" borderId="17" xfId="0" applyFont="1" applyBorder="1" applyAlignment="1" applyProtection="1"/>
    <xf numFmtId="165" fontId="13" fillId="0" borderId="1" xfId="0" applyNumberFormat="1" applyFont="1" applyBorder="1" applyAlignment="1" applyProtection="1">
      <alignment horizontal="right" vertical="center" wrapText="1"/>
    </xf>
    <xf numFmtId="165" fontId="13" fillId="0" borderId="12" xfId="0" applyNumberFormat="1" applyFont="1" applyBorder="1" applyAlignment="1" applyProtection="1">
      <alignment horizontal="right" vertical="center" wrapText="1"/>
    </xf>
    <xf numFmtId="49" fontId="16" fillId="0" borderId="0" xfId="0" applyNumberFormat="1" applyFont="1" applyFill="1" applyBorder="1" applyAlignment="1" applyProtection="1">
      <alignment horizontal="center" vertical="top" wrapText="1"/>
    </xf>
    <xf numFmtId="165" fontId="13" fillId="9" borderId="1" xfId="0" applyNumberFormat="1" applyFont="1" applyFill="1" applyBorder="1" applyAlignment="1" applyProtection="1">
      <alignment horizontal="right" vertical="center" wrapText="1"/>
    </xf>
    <xf numFmtId="165" fontId="13" fillId="9" borderId="12" xfId="0" applyNumberFormat="1" applyFont="1" applyFill="1" applyBorder="1" applyAlignment="1" applyProtection="1">
      <alignment horizontal="right" vertical="center" wrapText="1"/>
    </xf>
    <xf numFmtId="0" fontId="22" fillId="9" borderId="2" xfId="0" applyFont="1" applyFill="1" applyBorder="1" applyAlignment="1" applyProtection="1">
      <alignment horizontal="left" vertical="center" wrapText="1"/>
    </xf>
    <xf numFmtId="0" fontId="13" fillId="0" borderId="1"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12" xfId="0" applyFont="1" applyBorder="1" applyAlignment="1" applyProtection="1">
      <alignment horizontal="left" vertical="center" wrapText="1"/>
    </xf>
    <xf numFmtId="165" fontId="13" fillId="5" borderId="1" xfId="0" applyNumberFormat="1" applyFont="1" applyFill="1" applyBorder="1" applyAlignment="1" applyProtection="1">
      <alignment horizontal="right" vertical="center" wrapText="1"/>
    </xf>
    <xf numFmtId="165" fontId="13" fillId="5" borderId="12" xfId="0" applyNumberFormat="1" applyFont="1" applyFill="1" applyBorder="1" applyAlignment="1" applyProtection="1">
      <alignment horizontal="right" vertical="center" wrapText="1"/>
    </xf>
    <xf numFmtId="0" fontId="24" fillId="8" borderId="1" xfId="0" applyFont="1" applyFill="1" applyBorder="1" applyAlignment="1" applyProtection="1">
      <alignment horizontal="center" vertical="top" wrapText="1"/>
    </xf>
    <xf numFmtId="0" fontId="24" fillId="8" borderId="12" xfId="0" applyFont="1" applyFill="1" applyBorder="1" applyAlignment="1" applyProtection="1">
      <alignment horizontal="center" vertical="top" wrapText="1"/>
    </xf>
    <xf numFmtId="0" fontId="23" fillId="7" borderId="1" xfId="0" applyFont="1" applyFill="1" applyBorder="1" applyAlignment="1" applyProtection="1">
      <alignment horizontal="left" vertical="center" wrapText="1"/>
    </xf>
    <xf numFmtId="0" fontId="23" fillId="7" borderId="3" xfId="0" applyFont="1" applyFill="1" applyBorder="1" applyAlignment="1" applyProtection="1">
      <alignment horizontal="left" vertical="center" wrapText="1"/>
    </xf>
    <xf numFmtId="0" fontId="23" fillId="7" borderId="12" xfId="0" applyFont="1" applyFill="1" applyBorder="1" applyAlignment="1" applyProtection="1">
      <alignment horizontal="left" vertical="center" wrapText="1"/>
    </xf>
    <xf numFmtId="0" fontId="24" fillId="7" borderId="1" xfId="0" applyFont="1" applyFill="1" applyBorder="1" applyAlignment="1" applyProtection="1">
      <alignment horizontal="center" vertical="top" wrapText="1"/>
    </xf>
    <xf numFmtId="0" fontId="24" fillId="7" borderId="12" xfId="0" applyFont="1" applyFill="1" applyBorder="1" applyAlignment="1" applyProtection="1">
      <alignment horizontal="center" vertical="top" wrapText="1"/>
    </xf>
    <xf numFmtId="0" fontId="16" fillId="3" borderId="11" xfId="0" applyFont="1" applyFill="1" applyBorder="1" applyAlignment="1" applyProtection="1">
      <alignment horizontal="center"/>
    </xf>
    <xf numFmtId="0" fontId="16" fillId="3" borderId="9" xfId="0" applyFont="1" applyFill="1" applyBorder="1" applyAlignment="1" applyProtection="1">
      <alignment horizontal="center"/>
    </xf>
    <xf numFmtId="0" fontId="16" fillId="3" borderId="10" xfId="0" applyFont="1" applyFill="1" applyBorder="1" applyAlignment="1" applyProtection="1">
      <alignment horizontal="center"/>
    </xf>
    <xf numFmtId="0" fontId="29" fillId="0" borderId="3" xfId="0" applyFont="1" applyBorder="1" applyAlignment="1" applyProtection="1">
      <alignment horizontal="center" vertical="center" wrapText="1"/>
    </xf>
    <xf numFmtId="165" fontId="13" fillId="5" borderId="1" xfId="0" applyNumberFormat="1" applyFont="1" applyFill="1" applyBorder="1" applyAlignment="1" applyProtection="1">
      <alignment horizontal="center" vertical="top" wrapText="1"/>
    </xf>
    <xf numFmtId="165" fontId="13" fillId="5" borderId="12" xfId="0" applyNumberFormat="1" applyFont="1" applyFill="1" applyBorder="1" applyAlignment="1" applyProtection="1">
      <alignment horizontal="center" vertical="top" wrapText="1"/>
    </xf>
    <xf numFmtId="165" fontId="16" fillId="12" borderId="3" xfId="0" applyNumberFormat="1" applyFont="1" applyFill="1" applyBorder="1" applyAlignment="1" applyProtection="1">
      <alignment horizontal="left" vertical="top" wrapText="1" indent="2"/>
    </xf>
    <xf numFmtId="165" fontId="13" fillId="12" borderId="3" xfId="0" applyNumberFormat="1" applyFont="1" applyFill="1" applyBorder="1" applyAlignment="1" applyProtection="1">
      <alignment horizontal="left" vertical="top" wrapText="1" indent="2"/>
    </xf>
    <xf numFmtId="165" fontId="13" fillId="12" borderId="12" xfId="0" applyNumberFormat="1" applyFont="1" applyFill="1" applyBorder="1" applyAlignment="1" applyProtection="1">
      <alignment horizontal="left" vertical="top" wrapText="1" indent="2"/>
    </xf>
    <xf numFmtId="0" fontId="16" fillId="12" borderId="1" xfId="0" applyFont="1" applyFill="1" applyBorder="1" applyAlignment="1" applyProtection="1">
      <alignment horizontal="left" vertical="center" wrapText="1"/>
    </xf>
    <xf numFmtId="0" fontId="13" fillId="12" borderId="3" xfId="0" applyFont="1" applyFill="1" applyBorder="1" applyAlignment="1" applyProtection="1">
      <alignment horizontal="left" vertical="center" wrapText="1"/>
    </xf>
    <xf numFmtId="0" fontId="13" fillId="0" borderId="0" xfId="0" applyFont="1" applyAlignment="1" applyProtection="1">
      <alignment horizontal="right" vertical="top" wrapText="1"/>
    </xf>
    <xf numFmtId="165" fontId="13" fillId="5" borderId="2" xfId="0" applyNumberFormat="1" applyFont="1" applyFill="1" applyBorder="1" applyAlignment="1" applyProtection="1">
      <alignment horizontal="center" vertical="top" wrapText="1"/>
    </xf>
    <xf numFmtId="49" fontId="13" fillId="0" borderId="11" xfId="0" applyNumberFormat="1" applyFont="1" applyBorder="1" applyAlignment="1" applyProtection="1">
      <alignment horizontal="left" vertical="top" wrapText="1"/>
      <protection locked="0"/>
    </xf>
    <xf numFmtId="49" fontId="13" fillId="0" borderId="9" xfId="0" applyNumberFormat="1" applyFont="1" applyBorder="1" applyAlignment="1" applyProtection="1">
      <alignment horizontal="left" vertical="top" wrapText="1"/>
      <protection locked="0"/>
    </xf>
    <xf numFmtId="49" fontId="13" fillId="0" borderId="10" xfId="0" applyNumberFormat="1" applyFont="1" applyBorder="1" applyAlignment="1" applyProtection="1">
      <alignment horizontal="left" vertical="top" wrapText="1"/>
      <protection locked="0"/>
    </xf>
    <xf numFmtId="49" fontId="13" fillId="0" borderId="1" xfId="0" applyNumberFormat="1" applyFont="1" applyBorder="1" applyAlignment="1" applyProtection="1">
      <alignment horizontal="left" vertical="top" wrapText="1"/>
      <protection locked="0"/>
    </xf>
    <xf numFmtId="49" fontId="13" fillId="0" borderId="3" xfId="0" applyNumberFormat="1" applyFont="1" applyBorder="1" applyAlignment="1" applyProtection="1">
      <alignment horizontal="left" vertical="top" wrapText="1"/>
      <protection locked="0"/>
    </xf>
    <xf numFmtId="49" fontId="13" fillId="0" borderId="12" xfId="0" applyNumberFormat="1" applyFont="1" applyBorder="1" applyAlignment="1" applyProtection="1">
      <alignment horizontal="left" vertical="top" wrapText="1"/>
      <protection locked="0"/>
    </xf>
    <xf numFmtId="0" fontId="13" fillId="0" borderId="14" xfId="0"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3" fillId="0" borderId="16" xfId="0" applyFont="1" applyBorder="1" applyAlignment="1" applyProtection="1">
      <alignment horizontal="left" vertical="center" wrapText="1"/>
    </xf>
    <xf numFmtId="0" fontId="23" fillId="12" borderId="1" xfId="0" applyFont="1" applyFill="1" applyBorder="1" applyAlignment="1" applyProtection="1">
      <alignment horizontal="left" vertical="center" wrapText="1"/>
    </xf>
    <xf numFmtId="0" fontId="23" fillId="12" borderId="3" xfId="0" applyFont="1" applyFill="1" applyBorder="1" applyAlignment="1" applyProtection="1">
      <alignment horizontal="left" vertical="center" wrapText="1"/>
    </xf>
    <xf numFmtId="0" fontId="23" fillId="12" borderId="12" xfId="0" applyFont="1" applyFill="1" applyBorder="1" applyAlignment="1" applyProtection="1">
      <alignment horizontal="left" vertical="center" wrapText="1"/>
    </xf>
    <xf numFmtId="0" fontId="22" fillId="6" borderId="11" xfId="3" applyFont="1" applyFill="1" applyBorder="1" applyAlignment="1" applyProtection="1">
      <alignment horizontal="center" vertical="center"/>
    </xf>
    <xf numFmtId="0" fontId="22" fillId="6" borderId="9" xfId="3" applyFont="1" applyFill="1" applyBorder="1" applyAlignment="1" applyProtection="1">
      <alignment horizontal="center" vertical="center"/>
    </xf>
    <xf numFmtId="0" fontId="22" fillId="6" borderId="10" xfId="3" applyFont="1" applyFill="1" applyBorder="1" applyAlignment="1" applyProtection="1">
      <alignment horizontal="center" vertical="center"/>
    </xf>
    <xf numFmtId="0" fontId="16" fillId="0" borderId="0" xfId="0" applyFont="1" applyAlignment="1" applyProtection="1">
      <alignment horizontal="left"/>
    </xf>
    <xf numFmtId="0" fontId="9" fillId="0" borderId="0" xfId="0" applyFont="1" applyAlignment="1" applyProtection="1">
      <alignment horizontal="left" indent="12"/>
    </xf>
    <xf numFmtId="0" fontId="13" fillId="0" borderId="2" xfId="0" applyFont="1" applyBorder="1" applyAlignment="1" applyProtection="1">
      <alignment horizontal="left" vertical="center" wrapText="1"/>
    </xf>
    <xf numFmtId="0" fontId="4" fillId="0" borderId="0" xfId="0" applyFont="1" applyAlignment="1" applyProtection="1">
      <alignment horizontal="center"/>
    </xf>
    <xf numFmtId="49" fontId="13" fillId="0" borderId="1" xfId="0" applyNumberFormat="1" applyFont="1" applyFill="1" applyBorder="1" applyAlignment="1" applyProtection="1">
      <alignment horizontal="left" vertical="top" wrapText="1"/>
      <protection locked="0"/>
    </xf>
    <xf numFmtId="49" fontId="13" fillId="0" borderId="3" xfId="0" applyNumberFormat="1" applyFont="1" applyFill="1" applyBorder="1" applyAlignment="1" applyProtection="1">
      <alignment horizontal="left" vertical="top" wrapText="1"/>
      <protection locked="0"/>
    </xf>
    <xf numFmtId="49" fontId="13" fillId="0" borderId="12" xfId="0" applyNumberFormat="1" applyFont="1" applyFill="1" applyBorder="1" applyAlignment="1" applyProtection="1">
      <alignment horizontal="left" vertical="top" wrapText="1"/>
      <protection locked="0"/>
    </xf>
    <xf numFmtId="0" fontId="23" fillId="8" borderId="1" xfId="0" applyFont="1" applyFill="1" applyBorder="1" applyAlignment="1" applyProtection="1">
      <alignment horizontal="left" vertical="center" wrapText="1"/>
    </xf>
    <xf numFmtId="0" fontId="23" fillId="8" borderId="3" xfId="0" applyFont="1" applyFill="1" applyBorder="1" applyAlignment="1" applyProtection="1">
      <alignment horizontal="left" vertical="center" wrapText="1"/>
    </xf>
    <xf numFmtId="0" fontId="23" fillId="8" borderId="12" xfId="0" applyFont="1" applyFill="1" applyBorder="1" applyAlignment="1" applyProtection="1">
      <alignment horizontal="left" vertical="center" wrapText="1"/>
    </xf>
    <xf numFmtId="49" fontId="13" fillId="0" borderId="7" xfId="0" applyNumberFormat="1" applyFont="1" applyFill="1" applyBorder="1" applyAlignment="1" applyProtection="1">
      <alignment vertical="top" wrapText="1"/>
      <protection locked="0"/>
    </xf>
    <xf numFmtId="49" fontId="13" fillId="0" borderId="8" xfId="0" applyNumberFormat="1" applyFont="1" applyBorder="1" applyAlignment="1" applyProtection="1">
      <alignment vertical="top" wrapText="1"/>
      <protection locked="0"/>
    </xf>
    <xf numFmtId="0" fontId="32" fillId="11" borderId="3" xfId="0" applyFont="1" applyFill="1" applyBorder="1" applyAlignment="1" applyProtection="1">
      <alignment horizontal="right" vertical="center" wrapText="1"/>
    </xf>
    <xf numFmtId="0" fontId="32" fillId="11" borderId="12" xfId="0" applyFont="1" applyFill="1" applyBorder="1" applyAlignment="1" applyProtection="1">
      <alignment horizontal="right" vertical="center" wrapText="1"/>
    </xf>
    <xf numFmtId="0" fontId="23" fillId="6" borderId="4" xfId="3" applyFont="1" applyFill="1" applyBorder="1" applyAlignment="1" applyProtection="1">
      <alignment horizontal="left"/>
    </xf>
    <xf numFmtId="49" fontId="34" fillId="6" borderId="4" xfId="3" applyNumberFormat="1" applyFont="1" applyFill="1" applyBorder="1" applyAlignment="1" applyProtection="1">
      <alignment horizontal="right" vertical="top" wrapText="1"/>
    </xf>
    <xf numFmtId="49" fontId="34" fillId="6" borderId="17" xfId="3" applyNumberFormat="1" applyFont="1" applyFill="1" applyBorder="1" applyAlignment="1" applyProtection="1">
      <alignment horizontal="right" vertical="top" wrapText="1"/>
    </xf>
    <xf numFmtId="49" fontId="13" fillId="0" borderId="0" xfId="0" applyNumberFormat="1" applyFont="1" applyFill="1" applyBorder="1" applyAlignment="1" applyProtection="1">
      <alignment horizontal="center" vertical="top" wrapText="1"/>
    </xf>
    <xf numFmtId="49" fontId="13" fillId="0" borderId="1" xfId="0" applyNumberFormat="1" applyFont="1" applyBorder="1" applyAlignment="1" applyProtection="1">
      <alignment horizontal="center" vertical="top" wrapText="1"/>
      <protection locked="0"/>
    </xf>
    <xf numFmtId="49" fontId="13" fillId="0" borderId="3" xfId="0" applyNumberFormat="1" applyFont="1" applyBorder="1" applyAlignment="1" applyProtection="1">
      <alignment horizontal="center" vertical="top" wrapText="1"/>
      <protection locked="0"/>
    </xf>
    <xf numFmtId="49" fontId="13" fillId="0" borderId="12" xfId="0" applyNumberFormat="1" applyFont="1" applyBorder="1" applyAlignment="1" applyProtection="1">
      <alignment horizontal="center" vertical="top" wrapText="1"/>
      <protection locked="0"/>
    </xf>
    <xf numFmtId="0" fontId="16" fillId="0" borderId="0" xfId="0" applyFont="1" applyBorder="1" applyAlignment="1" applyProtection="1">
      <alignment horizontal="right" vertical="top" wrapText="1"/>
    </xf>
    <xf numFmtId="0" fontId="22" fillId="6" borderId="5" xfId="3" applyFont="1" applyFill="1" applyBorder="1" applyAlignment="1" applyProtection="1">
      <alignment horizontal="center" vertical="center"/>
    </xf>
    <xf numFmtId="0" fontId="22" fillId="6" borderId="0" xfId="3" applyFont="1" applyFill="1" applyBorder="1" applyAlignment="1" applyProtection="1">
      <alignment horizontal="center" vertical="center"/>
    </xf>
    <xf numFmtId="0" fontId="22" fillId="6" borderId="13" xfId="3" applyFont="1" applyFill="1" applyBorder="1" applyAlignment="1" applyProtection="1">
      <alignment horizontal="center" vertical="center"/>
    </xf>
    <xf numFmtId="49" fontId="39" fillId="6" borderId="0" xfId="3" applyNumberFormat="1" applyFont="1" applyFill="1" applyBorder="1" applyAlignment="1" applyProtection="1">
      <alignment horizontal="left" vertical="top" wrapText="1"/>
    </xf>
    <xf numFmtId="49" fontId="34" fillId="6" borderId="0" xfId="3" applyNumberFormat="1" applyFont="1" applyFill="1" applyBorder="1" applyAlignment="1" applyProtection="1">
      <alignment horizontal="right" vertical="top" wrapText="1"/>
    </xf>
    <xf numFmtId="49" fontId="34" fillId="6" borderId="13" xfId="3" applyNumberFormat="1" applyFont="1" applyFill="1" applyBorder="1" applyAlignment="1" applyProtection="1">
      <alignment horizontal="right" vertical="top" wrapText="1"/>
    </xf>
    <xf numFmtId="0" fontId="23" fillId="10" borderId="1" xfId="0" applyFont="1" applyFill="1" applyBorder="1" applyAlignment="1" applyProtection="1">
      <alignment horizontal="left" vertical="center" wrapText="1"/>
    </xf>
    <xf numFmtId="0" fontId="23" fillId="10" borderId="3" xfId="0" applyFont="1" applyFill="1" applyBorder="1" applyAlignment="1" applyProtection="1">
      <alignment horizontal="left" vertical="center" wrapText="1"/>
    </xf>
    <xf numFmtId="0" fontId="23" fillId="10" borderId="12" xfId="0" applyFont="1" applyFill="1" applyBorder="1" applyAlignment="1" applyProtection="1">
      <alignment horizontal="left" vertical="center" wrapText="1"/>
    </xf>
    <xf numFmtId="0" fontId="24" fillId="10" borderId="1" xfId="0" applyFont="1" applyFill="1" applyBorder="1" applyAlignment="1" applyProtection="1">
      <alignment horizontal="center" vertical="top" wrapText="1"/>
    </xf>
    <xf numFmtId="0" fontId="24" fillId="10" borderId="12" xfId="0" applyFont="1" applyFill="1" applyBorder="1" applyAlignment="1" applyProtection="1">
      <alignment horizontal="center" vertical="top" wrapText="1"/>
    </xf>
    <xf numFmtId="0" fontId="23" fillId="6" borderId="4" xfId="3" applyFont="1" applyFill="1" applyBorder="1" applyAlignment="1" applyProtection="1">
      <alignment horizontal="left" vertical="center"/>
    </xf>
    <xf numFmtId="49" fontId="34" fillId="6" borderId="4" xfId="3" applyNumberFormat="1" applyFont="1" applyFill="1" applyBorder="1" applyAlignment="1" applyProtection="1">
      <alignment horizontal="right" vertical="center" wrapText="1"/>
    </xf>
    <xf numFmtId="49" fontId="34" fillId="6" borderId="17" xfId="3" applyNumberFormat="1" applyFont="1" applyFill="1" applyBorder="1" applyAlignment="1" applyProtection="1">
      <alignment horizontal="right" vertical="center" wrapText="1"/>
    </xf>
    <xf numFmtId="0" fontId="22" fillId="9" borderId="1" xfId="0" applyFont="1" applyFill="1" applyBorder="1" applyAlignment="1" applyProtection="1">
      <alignment horizontal="left" vertical="center" wrapText="1"/>
    </xf>
    <xf numFmtId="0" fontId="22" fillId="9" borderId="3" xfId="0" applyFont="1" applyFill="1" applyBorder="1" applyAlignment="1" applyProtection="1">
      <alignment horizontal="left" vertical="center" wrapText="1"/>
    </xf>
    <xf numFmtId="0" fontId="22" fillId="9" borderId="12" xfId="0" applyFont="1" applyFill="1" applyBorder="1" applyAlignment="1" applyProtection="1">
      <alignment horizontal="left" vertical="center" wrapText="1"/>
    </xf>
    <xf numFmtId="0" fontId="24" fillId="12" borderId="1" xfId="0" applyFont="1" applyFill="1" applyBorder="1" applyAlignment="1" applyProtection="1">
      <alignment horizontal="center" vertical="top" wrapText="1"/>
    </xf>
    <xf numFmtId="0" fontId="24" fillId="12" borderId="12" xfId="0" applyFont="1" applyFill="1" applyBorder="1" applyAlignment="1" applyProtection="1">
      <alignment horizontal="center" vertical="top" wrapText="1"/>
    </xf>
  </cellXfs>
  <cellStyles count="5">
    <cellStyle name="Currency" xfId="1" builtinId="4"/>
    <cellStyle name="Currency 2 2" xfId="2"/>
    <cellStyle name="Hyperlink" xfId="3" builtinId="8"/>
    <cellStyle name="Normal" xfId="0" builtinId="0"/>
    <cellStyle name="Normal 2" xfId="4"/>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1377950</xdr:colOff>
      <xdr:row>0</xdr:row>
      <xdr:rowOff>0</xdr:rowOff>
    </xdr:from>
    <xdr:to>
      <xdr:col>5</xdr:col>
      <xdr:colOff>0</xdr:colOff>
      <xdr:row>0</xdr:row>
      <xdr:rowOff>0</xdr:rowOff>
    </xdr:to>
    <xdr:pic>
      <xdr:nvPicPr>
        <xdr:cNvPr id="2006" name="Picture 2" descr="CTICC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0" y="0"/>
          <a:ext cx="30670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787400</xdr:colOff>
      <xdr:row>0</xdr:row>
      <xdr:rowOff>0</xdr:rowOff>
    </xdr:to>
    <xdr:pic>
      <xdr:nvPicPr>
        <xdr:cNvPr id="2007" name="Picture 1" descr="CTICC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82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349250</xdr:colOff>
      <xdr:row>0</xdr:row>
      <xdr:rowOff>76200</xdr:rowOff>
    </xdr:from>
    <xdr:to>
      <xdr:col>9</xdr:col>
      <xdr:colOff>958850</xdr:colOff>
      <xdr:row>7</xdr:row>
      <xdr:rowOff>165100</xdr:rowOff>
    </xdr:to>
    <xdr:pic>
      <xdr:nvPicPr>
        <xdr:cNvPr id="2008" name="Picture 17" descr="New - CTICC_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28000" y="76200"/>
          <a:ext cx="6096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342900</xdr:colOff>
      <xdr:row>90</xdr:row>
      <xdr:rowOff>38100</xdr:rowOff>
    </xdr:from>
    <xdr:to>
      <xdr:col>9</xdr:col>
      <xdr:colOff>755650</xdr:colOff>
      <xdr:row>98</xdr:row>
      <xdr:rowOff>44451</xdr:rowOff>
    </xdr:to>
    <xdr:pic>
      <xdr:nvPicPr>
        <xdr:cNvPr id="2009" name="Picture 17" descr="New - CTICC_log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21650" y="32969200"/>
          <a:ext cx="412750" cy="1320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374650</xdr:colOff>
      <xdr:row>140</xdr:row>
      <xdr:rowOff>127000</xdr:rowOff>
    </xdr:from>
    <xdr:to>
      <xdr:col>9</xdr:col>
      <xdr:colOff>793750</xdr:colOff>
      <xdr:row>148</xdr:row>
      <xdr:rowOff>156882</xdr:rowOff>
    </xdr:to>
    <xdr:pic>
      <xdr:nvPicPr>
        <xdr:cNvPr id="2010" name="Picture 17" descr="New - CTICC_logo"/>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153400" y="43300650"/>
          <a:ext cx="4191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ervices@cticc.co.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50"/>
  <sheetViews>
    <sheetView tabSelected="1" view="pageBreakPreview" topLeftCell="A34" zoomScale="85" zoomScaleNormal="100" zoomScaleSheetLayoutView="85" workbookViewId="0">
      <selection activeCell="C5" sqref="C5:F5"/>
    </sheetView>
  </sheetViews>
  <sheetFormatPr defaultColWidth="11.453125" defaultRowHeight="12.5" x14ac:dyDescent="0.25"/>
  <cols>
    <col min="1" max="1" width="16.7265625" style="2" customWidth="1"/>
    <col min="2" max="2" width="2.1796875" style="2" customWidth="1"/>
    <col min="3" max="3" width="37.1796875" style="2" customWidth="1"/>
    <col min="4" max="4" width="6.453125" style="2" customWidth="1"/>
    <col min="5" max="5" width="20" style="2" customWidth="1"/>
    <col min="6" max="6" width="2.453125" style="2" customWidth="1"/>
    <col min="7" max="7" width="7.453125" style="2" customWidth="1"/>
    <col min="8" max="8" width="11.453125" style="2" customWidth="1"/>
    <col min="9" max="9" width="7.453125" style="2" customWidth="1"/>
    <col min="10" max="10" width="17" style="2" customWidth="1"/>
    <col min="11" max="11" width="42.26953125" style="2" customWidth="1"/>
    <col min="12" max="16384" width="11.453125" style="2"/>
  </cols>
  <sheetData>
    <row r="1" spans="1:10" ht="20.149999999999999" customHeight="1" x14ac:dyDescent="0.3">
      <c r="A1" s="1"/>
      <c r="B1" s="1"/>
      <c r="C1" s="1"/>
      <c r="D1" s="1"/>
      <c r="E1" s="1"/>
      <c r="F1" s="1"/>
      <c r="G1" s="1"/>
      <c r="H1" s="1"/>
      <c r="I1" s="1"/>
      <c r="J1" s="1"/>
    </row>
    <row r="2" spans="1:10" ht="20.149999999999999" customHeight="1" x14ac:dyDescent="0.3">
      <c r="A2" s="96"/>
      <c r="B2" s="94"/>
      <c r="E2" s="1"/>
      <c r="F2" s="1"/>
      <c r="G2" s="1"/>
      <c r="H2" s="1"/>
      <c r="I2" s="1"/>
      <c r="J2" s="1"/>
    </row>
    <row r="3" spans="1:10" ht="20.149999999999999" customHeight="1" x14ac:dyDescent="0.25">
      <c r="A3" s="161" t="s">
        <v>41</v>
      </c>
      <c r="B3" s="161"/>
      <c r="C3" s="161"/>
      <c r="D3" s="161"/>
      <c r="E3" s="161"/>
      <c r="F3" s="161"/>
      <c r="G3" s="161"/>
      <c r="H3" s="161"/>
      <c r="I3" s="161"/>
      <c r="J3" s="161"/>
    </row>
    <row r="4" spans="1:10" ht="20.149999999999999" customHeight="1" x14ac:dyDescent="0.3">
      <c r="A4" s="1"/>
      <c r="B4" s="1"/>
      <c r="C4" s="1"/>
      <c r="D4" s="1"/>
      <c r="E4" s="1"/>
      <c r="F4" s="1"/>
      <c r="G4" s="1"/>
      <c r="H4" s="1"/>
      <c r="I4" s="1"/>
      <c r="J4" s="1"/>
    </row>
    <row r="5" spans="1:10" ht="20.149999999999999" customHeight="1" x14ac:dyDescent="0.3">
      <c r="C5" s="213" t="s">
        <v>58</v>
      </c>
      <c r="D5" s="213"/>
      <c r="E5" s="213"/>
      <c r="F5" s="213"/>
      <c r="G5" s="1"/>
      <c r="H5" s="1"/>
      <c r="I5" s="1"/>
      <c r="J5" s="1"/>
    </row>
    <row r="6" spans="1:10" ht="20.149999999999999" customHeight="1" x14ac:dyDescent="0.3">
      <c r="A6" s="1"/>
      <c r="B6" s="1"/>
      <c r="C6" s="1"/>
      <c r="D6" s="1"/>
      <c r="E6" s="1"/>
      <c r="F6" s="1"/>
      <c r="G6" s="1"/>
      <c r="H6" s="1"/>
      <c r="I6" s="1"/>
      <c r="J6" s="1"/>
    </row>
    <row r="7" spans="1:10" ht="20.149999999999999" customHeight="1" x14ac:dyDescent="0.3">
      <c r="A7" s="1"/>
      <c r="B7" s="1"/>
      <c r="E7" s="123" t="s">
        <v>94</v>
      </c>
      <c r="F7" s="124"/>
      <c r="G7" s="124"/>
      <c r="H7" s="124"/>
      <c r="I7" s="1"/>
      <c r="J7" s="1"/>
    </row>
    <row r="8" spans="1:10" ht="20.149999999999999" customHeight="1" x14ac:dyDescent="0.25">
      <c r="B8" s="14"/>
      <c r="E8" s="14"/>
      <c r="F8" s="14"/>
      <c r="G8" s="14"/>
      <c r="H8" s="14"/>
      <c r="I8" s="14"/>
      <c r="J8" s="14"/>
    </row>
    <row r="9" spans="1:10" s="3" customFormat="1" ht="30" customHeight="1" x14ac:dyDescent="0.3">
      <c r="A9" s="125" t="s">
        <v>106</v>
      </c>
      <c r="B9" s="126"/>
      <c r="C9" s="127"/>
      <c r="D9" s="224" t="s">
        <v>79</v>
      </c>
      <c r="E9" s="224"/>
      <c r="F9" s="224"/>
      <c r="G9" s="224"/>
      <c r="H9" s="224"/>
      <c r="I9" s="224"/>
      <c r="J9" s="225"/>
    </row>
    <row r="10" spans="1:10" ht="20.149999999999999" customHeight="1" x14ac:dyDescent="0.25">
      <c r="A10" s="92"/>
      <c r="B10" s="92"/>
      <c r="C10" s="92"/>
      <c r="D10" s="92"/>
      <c r="E10" s="92"/>
      <c r="F10" s="92"/>
      <c r="G10" s="92"/>
      <c r="H10" s="92"/>
      <c r="I10" s="92"/>
      <c r="J10" s="93"/>
    </row>
    <row r="11" spans="1:10" ht="20.149999999999999" customHeight="1" x14ac:dyDescent="0.25">
      <c r="A11" s="92"/>
      <c r="B11" s="92"/>
      <c r="C11" s="92"/>
      <c r="D11" s="92"/>
      <c r="E11" s="92"/>
      <c r="F11" s="92"/>
      <c r="G11" s="92"/>
      <c r="H11" s="92"/>
      <c r="I11" s="92"/>
      <c r="J11" s="93"/>
    </row>
    <row r="12" spans="1:10" ht="20.149999999999999" customHeight="1" x14ac:dyDescent="0.3">
      <c r="A12" s="3"/>
      <c r="B12" s="4"/>
      <c r="C12" s="108" t="s">
        <v>83</v>
      </c>
      <c r="D12" s="100" t="s">
        <v>77</v>
      </c>
      <c r="E12" s="100"/>
      <c r="F12" s="101"/>
      <c r="G12" s="102"/>
      <c r="H12" s="102"/>
      <c r="I12" s="103"/>
      <c r="J12" s="81"/>
    </row>
    <row r="13" spans="1:10" ht="20.149999999999999" customHeight="1" x14ac:dyDescent="0.35">
      <c r="A13" s="3"/>
      <c r="B13" s="4"/>
      <c r="C13" s="104"/>
      <c r="D13" s="237" t="s">
        <v>76</v>
      </c>
      <c r="E13" s="237"/>
      <c r="F13" s="105"/>
      <c r="G13" s="238"/>
      <c r="H13" s="238"/>
      <c r="I13" s="239"/>
      <c r="J13" s="81"/>
    </row>
    <row r="14" spans="1:10" ht="20.149999999999999" customHeight="1" x14ac:dyDescent="0.35">
      <c r="A14" s="3"/>
      <c r="B14" s="4"/>
      <c r="C14" s="106"/>
      <c r="D14" s="226" t="s">
        <v>30</v>
      </c>
      <c r="E14" s="226"/>
      <c r="F14" s="107"/>
      <c r="G14" s="227"/>
      <c r="H14" s="227"/>
      <c r="I14" s="228"/>
      <c r="J14" s="81"/>
    </row>
    <row r="15" spans="1:10" ht="20.149999999999999" customHeight="1" x14ac:dyDescent="0.25">
      <c r="A15" s="92"/>
      <c r="B15" s="92"/>
      <c r="C15" s="92"/>
      <c r="D15" s="92"/>
      <c r="E15" s="92"/>
      <c r="F15" s="92"/>
      <c r="G15" s="92"/>
      <c r="H15" s="92"/>
      <c r="I15" s="92"/>
      <c r="J15" s="93"/>
    </row>
    <row r="16" spans="1:10" ht="20.149999999999999" customHeight="1" x14ac:dyDescent="0.25">
      <c r="A16" s="215" t="s">
        <v>0</v>
      </c>
      <c r="B16" s="215"/>
      <c r="C16" s="215"/>
      <c r="D16" s="215"/>
      <c r="E16" s="215"/>
      <c r="F16" s="215"/>
      <c r="G16" s="215"/>
      <c r="H16" s="215"/>
      <c r="I16" s="215"/>
      <c r="J16" s="215"/>
    </row>
    <row r="17" spans="1:10" s="11" customFormat="1" ht="35.15" customHeight="1" x14ac:dyDescent="0.2">
      <c r="A17" s="72" t="s">
        <v>81</v>
      </c>
      <c r="B17" s="73"/>
      <c r="C17" s="222"/>
      <c r="D17" s="160"/>
      <c r="E17" s="72" t="s">
        <v>35</v>
      </c>
      <c r="F17" s="75"/>
      <c r="G17" s="216"/>
      <c r="H17" s="217"/>
      <c r="I17" s="217"/>
      <c r="J17" s="218"/>
    </row>
    <row r="18" spans="1:10" s="11" customFormat="1" ht="35.15" customHeight="1" x14ac:dyDescent="0.2">
      <c r="A18" s="75"/>
      <c r="B18" s="75"/>
      <c r="C18" s="223"/>
      <c r="D18" s="160"/>
      <c r="E18" s="76" t="s">
        <v>1</v>
      </c>
      <c r="F18" s="75"/>
      <c r="G18" s="216"/>
      <c r="H18" s="217"/>
      <c r="I18" s="217"/>
      <c r="J18" s="218"/>
    </row>
    <row r="19" spans="1:10" s="11" customFormat="1" ht="35.15" customHeight="1" x14ac:dyDescent="0.2">
      <c r="A19" s="229"/>
      <c r="B19" s="229"/>
      <c r="C19" s="229"/>
      <c r="D19" s="229"/>
      <c r="E19" s="229"/>
      <c r="F19" s="229"/>
      <c r="G19" s="229"/>
      <c r="H19" s="229"/>
      <c r="I19" s="229"/>
      <c r="J19" s="229"/>
    </row>
    <row r="20" spans="1:10" s="11" customFormat="1" ht="35.15" customHeight="1" x14ac:dyDescent="0.3">
      <c r="A20" s="77" t="s">
        <v>80</v>
      </c>
      <c r="B20" s="73"/>
      <c r="C20" s="74"/>
      <c r="D20" s="160"/>
      <c r="E20" s="77" t="s">
        <v>36</v>
      </c>
      <c r="F20" s="58"/>
      <c r="G20" s="197"/>
      <c r="H20" s="198"/>
      <c r="I20" s="198"/>
      <c r="J20" s="199"/>
    </row>
    <row r="21" spans="1:10" s="11" customFormat="1" ht="35.15" customHeight="1" x14ac:dyDescent="0.3">
      <c r="A21" s="76"/>
      <c r="B21" s="75"/>
      <c r="C21" s="78"/>
      <c r="D21" s="160"/>
      <c r="E21" s="72" t="s">
        <v>28</v>
      </c>
      <c r="F21" s="58"/>
      <c r="G21" s="200"/>
      <c r="H21" s="201"/>
      <c r="I21" s="201"/>
      <c r="J21" s="202"/>
    </row>
    <row r="22" spans="1:10" s="11" customFormat="1" ht="35.15" customHeight="1" x14ac:dyDescent="0.3">
      <c r="A22" s="75"/>
      <c r="B22" s="75"/>
      <c r="C22" s="79"/>
      <c r="D22" s="160"/>
      <c r="E22" s="77" t="s">
        <v>2</v>
      </c>
      <c r="F22" s="58"/>
      <c r="G22" s="197"/>
      <c r="H22" s="198"/>
      <c r="I22" s="198"/>
      <c r="J22" s="199"/>
    </row>
    <row r="23" spans="1:10" s="11" customFormat="1" ht="35.15" customHeight="1" x14ac:dyDescent="0.2">
      <c r="A23" s="80"/>
      <c r="B23" s="80"/>
      <c r="C23" s="78"/>
      <c r="D23" s="160"/>
      <c r="E23" s="72" t="s">
        <v>78</v>
      </c>
      <c r="F23" s="75"/>
      <c r="G23" s="200"/>
      <c r="H23" s="201"/>
      <c r="I23" s="201"/>
      <c r="J23" s="202"/>
    </row>
    <row r="24" spans="1:10" s="11" customFormat="1" ht="35.15" customHeight="1" x14ac:dyDescent="0.2">
      <c r="A24" s="168"/>
      <c r="B24" s="168"/>
      <c r="C24" s="168"/>
      <c r="D24" s="168"/>
      <c r="E24" s="168"/>
      <c r="F24" s="168"/>
      <c r="G24" s="168"/>
      <c r="H24" s="168"/>
      <c r="I24" s="168"/>
      <c r="J24" s="168"/>
    </row>
    <row r="25" spans="1:10" s="11" customFormat="1" ht="35.15" customHeight="1" x14ac:dyDescent="0.2">
      <c r="A25" s="77" t="s">
        <v>3</v>
      </c>
      <c r="B25" s="73"/>
      <c r="C25" s="74"/>
      <c r="D25" s="160"/>
      <c r="E25" s="72" t="s">
        <v>37</v>
      </c>
      <c r="F25" s="71"/>
      <c r="G25" s="200"/>
      <c r="H25" s="201"/>
      <c r="I25" s="201"/>
      <c r="J25" s="202"/>
    </row>
    <row r="26" spans="1:10" s="11" customFormat="1" ht="35.15" customHeight="1" x14ac:dyDescent="0.2">
      <c r="A26" s="72" t="s">
        <v>4</v>
      </c>
      <c r="B26" s="73"/>
      <c r="C26" s="78"/>
      <c r="D26" s="160"/>
      <c r="E26" s="113" t="s">
        <v>82</v>
      </c>
      <c r="F26" s="75"/>
      <c r="G26" s="216"/>
      <c r="H26" s="217"/>
      <c r="I26" s="217"/>
      <c r="J26" s="218"/>
    </row>
    <row r="27" spans="1:10" s="11" customFormat="1" ht="35.15" customHeight="1" x14ac:dyDescent="0.2">
      <c r="A27" s="76" t="s">
        <v>5</v>
      </c>
      <c r="B27" s="73"/>
      <c r="C27" s="79"/>
      <c r="D27" s="160"/>
      <c r="E27" s="114" t="s">
        <v>93</v>
      </c>
      <c r="F27" s="75"/>
      <c r="G27" s="230"/>
      <c r="H27" s="231"/>
      <c r="I27" s="231"/>
      <c r="J27" s="232"/>
    </row>
    <row r="28" spans="1:10" ht="20.149999999999999" customHeight="1" x14ac:dyDescent="0.25">
      <c r="A28" s="92"/>
      <c r="B28" s="92"/>
      <c r="C28" s="92"/>
      <c r="D28" s="92"/>
      <c r="E28" s="92"/>
      <c r="F28" s="92"/>
      <c r="G28" s="92"/>
      <c r="H28" s="92"/>
      <c r="I28" s="92"/>
      <c r="J28" s="93"/>
    </row>
    <row r="29" spans="1:10" ht="20.149999999999999" customHeight="1" x14ac:dyDescent="0.25">
      <c r="A29" s="92"/>
      <c r="B29" s="92"/>
      <c r="C29" s="92"/>
      <c r="D29" s="92"/>
      <c r="E29" s="92"/>
      <c r="F29" s="92"/>
      <c r="G29" s="92"/>
      <c r="H29" s="92"/>
      <c r="I29" s="92"/>
      <c r="J29" s="93">
        <v>0.01</v>
      </c>
    </row>
    <row r="30" spans="1:10" ht="20.149999999999999" customHeight="1" x14ac:dyDescent="0.3">
      <c r="A30" s="3"/>
      <c r="B30" s="4"/>
      <c r="C30" s="209" t="s">
        <v>85</v>
      </c>
      <c r="D30" s="210"/>
      <c r="E30" s="210"/>
      <c r="F30" s="210"/>
      <c r="G30" s="210"/>
      <c r="H30" s="210"/>
      <c r="I30" s="211"/>
      <c r="J30" s="81"/>
    </row>
    <row r="31" spans="1:10" ht="20.149999999999999" customHeight="1" x14ac:dyDescent="0.3">
      <c r="A31" s="3"/>
      <c r="B31" s="4"/>
      <c r="C31" s="234" t="s">
        <v>86</v>
      </c>
      <c r="D31" s="235"/>
      <c r="E31" s="235"/>
      <c r="F31" s="235"/>
      <c r="G31" s="235"/>
      <c r="H31" s="235"/>
      <c r="I31" s="236"/>
      <c r="J31" s="81"/>
    </row>
    <row r="32" spans="1:10" ht="20.149999999999999" customHeight="1" x14ac:dyDescent="0.3">
      <c r="A32" s="3"/>
      <c r="B32" s="4"/>
      <c r="C32" s="109"/>
      <c r="D32" s="245"/>
      <c r="E32" s="245"/>
      <c r="F32" s="110"/>
      <c r="G32" s="246"/>
      <c r="H32" s="246"/>
      <c r="I32" s="247"/>
      <c r="J32" s="81"/>
    </row>
    <row r="33" spans="1:21" ht="20.149999999999999" customHeight="1" x14ac:dyDescent="0.25">
      <c r="A33" s="92"/>
      <c r="B33" s="92"/>
      <c r="C33" s="92"/>
      <c r="D33" s="92"/>
      <c r="E33" s="92"/>
      <c r="F33" s="92"/>
      <c r="G33" s="92"/>
      <c r="H33" s="92"/>
      <c r="I33" s="92"/>
      <c r="J33" s="93"/>
    </row>
    <row r="34" spans="1:21" ht="20.149999999999999" customHeight="1" x14ac:dyDescent="0.25">
      <c r="A34" s="92"/>
      <c r="B34" s="92"/>
      <c r="C34" s="92"/>
      <c r="D34" s="92"/>
      <c r="E34" s="92"/>
      <c r="F34" s="92"/>
      <c r="G34" s="92"/>
      <c r="H34" s="92"/>
      <c r="I34" s="92"/>
      <c r="J34" s="93"/>
    </row>
    <row r="35" spans="1:21" ht="20.149999999999999" customHeight="1" x14ac:dyDescent="0.25">
      <c r="A35" s="92"/>
      <c r="B35" s="92"/>
      <c r="C35" s="92"/>
      <c r="D35" s="92"/>
      <c r="E35" s="92"/>
      <c r="F35" s="92"/>
      <c r="G35" s="92"/>
      <c r="H35" s="92"/>
      <c r="I35" s="92"/>
      <c r="J35" s="93"/>
    </row>
    <row r="36" spans="1:21" ht="20.149999999999999" customHeight="1" x14ac:dyDescent="0.25">
      <c r="A36" s="92"/>
      <c r="B36" s="92"/>
      <c r="C36" s="92"/>
      <c r="D36" s="92"/>
      <c r="E36" s="92"/>
      <c r="F36" s="92"/>
      <c r="G36" s="92"/>
      <c r="H36" s="92"/>
      <c r="I36" s="92"/>
      <c r="J36" s="93"/>
    </row>
    <row r="37" spans="1:21" ht="20.149999999999999" customHeight="1" x14ac:dyDescent="0.25">
      <c r="A37" s="92"/>
      <c r="B37" s="92"/>
      <c r="C37" s="92"/>
      <c r="D37" s="92"/>
      <c r="E37" s="92"/>
      <c r="F37" s="92"/>
      <c r="G37" s="92"/>
      <c r="H37" s="92"/>
      <c r="I37" s="92"/>
      <c r="J37" s="93"/>
    </row>
    <row r="38" spans="1:21" ht="20.149999999999999" customHeight="1" x14ac:dyDescent="0.25">
      <c r="A38" s="92"/>
      <c r="B38" s="92"/>
      <c r="C38" s="92"/>
      <c r="D38" s="92"/>
      <c r="E38" s="92"/>
      <c r="F38" s="92"/>
      <c r="G38" s="92"/>
      <c r="H38" s="92"/>
      <c r="I38" s="92"/>
      <c r="J38" s="93"/>
    </row>
    <row r="39" spans="1:21" s="3" customFormat="1" ht="30" customHeight="1" x14ac:dyDescent="0.3">
      <c r="A39" s="125" t="s">
        <v>84</v>
      </c>
      <c r="B39" s="126"/>
      <c r="C39" s="127"/>
      <c r="D39" s="224" t="s">
        <v>79</v>
      </c>
      <c r="E39" s="224"/>
      <c r="F39" s="224"/>
      <c r="G39" s="224"/>
      <c r="H39" s="224"/>
      <c r="I39" s="224"/>
      <c r="J39" s="225"/>
    </row>
    <row r="40" spans="1:21" ht="20.149999999999999" customHeight="1" x14ac:dyDescent="0.25">
      <c r="A40" s="92"/>
      <c r="B40" s="92"/>
      <c r="C40" s="92"/>
      <c r="D40" s="92"/>
      <c r="E40" s="92"/>
      <c r="F40" s="92"/>
      <c r="G40" s="92"/>
      <c r="H40" s="92"/>
      <c r="I40" s="92"/>
      <c r="J40" s="93"/>
    </row>
    <row r="41" spans="1:21" s="28" customFormat="1" ht="30.75" customHeight="1" x14ac:dyDescent="0.25">
      <c r="A41" s="240" t="s">
        <v>95</v>
      </c>
      <c r="B41" s="241"/>
      <c r="C41" s="241"/>
      <c r="D41" s="242"/>
      <c r="E41" s="243" t="s">
        <v>47</v>
      </c>
      <c r="F41" s="244"/>
      <c r="G41" s="121" t="s">
        <v>23</v>
      </c>
      <c r="H41" s="121" t="s">
        <v>11</v>
      </c>
      <c r="I41" s="121" t="s">
        <v>26</v>
      </c>
      <c r="J41" s="122" t="s">
        <v>12</v>
      </c>
    </row>
    <row r="42" spans="1:21" s="11" customFormat="1" ht="18" customHeight="1" x14ac:dyDescent="0.2">
      <c r="A42" s="248" t="s">
        <v>69</v>
      </c>
      <c r="B42" s="249"/>
      <c r="C42" s="249"/>
      <c r="D42" s="250"/>
      <c r="E42" s="169"/>
      <c r="F42" s="170"/>
      <c r="G42" s="117"/>
      <c r="H42" s="118"/>
      <c r="I42" s="119"/>
      <c r="J42" s="120"/>
      <c r="L42" s="28"/>
      <c r="M42" s="28"/>
      <c r="N42" s="28"/>
      <c r="O42" s="28"/>
      <c r="P42" s="28"/>
      <c r="Q42" s="28"/>
      <c r="R42" s="28"/>
      <c r="S42" s="28"/>
      <c r="T42" s="28"/>
      <c r="U42" s="28"/>
    </row>
    <row r="43" spans="1:21" s="28" customFormat="1" ht="32.15" customHeight="1" x14ac:dyDescent="0.25">
      <c r="A43" s="172" t="s">
        <v>102</v>
      </c>
      <c r="B43" s="173"/>
      <c r="C43" s="173"/>
      <c r="D43" s="174"/>
      <c r="E43" s="175"/>
      <c r="F43" s="176"/>
      <c r="G43" s="30"/>
      <c r="H43" s="31">
        <v>675</v>
      </c>
      <c r="I43" s="32"/>
      <c r="J43" s="88">
        <f t="shared" ref="J43:J51" si="0">(E43*G43)+(G43*H43*I43)</f>
        <v>0</v>
      </c>
    </row>
    <row r="44" spans="1:21" s="28" customFormat="1" ht="32.15" customHeight="1" x14ac:dyDescent="0.25">
      <c r="A44" s="172" t="s">
        <v>101</v>
      </c>
      <c r="B44" s="173"/>
      <c r="C44" s="173"/>
      <c r="D44" s="174"/>
      <c r="E44" s="175"/>
      <c r="F44" s="176"/>
      <c r="G44" s="30"/>
      <c r="H44" s="31">
        <v>1165</v>
      </c>
      <c r="I44" s="32"/>
      <c r="J44" s="88">
        <f>(E44*G44)+(G44*H44*I44)</f>
        <v>0</v>
      </c>
    </row>
    <row r="45" spans="1:21" s="28" customFormat="1" ht="32.15" customHeight="1" x14ac:dyDescent="0.25">
      <c r="A45" s="172" t="s">
        <v>100</v>
      </c>
      <c r="B45" s="173"/>
      <c r="C45" s="173"/>
      <c r="D45" s="174"/>
      <c r="E45" s="175"/>
      <c r="F45" s="176"/>
      <c r="G45" s="30"/>
      <c r="H45" s="31">
        <v>2400</v>
      </c>
      <c r="I45" s="32"/>
      <c r="J45" s="88">
        <f t="shared" si="0"/>
        <v>0</v>
      </c>
    </row>
    <row r="46" spans="1:21" s="28" customFormat="1" ht="32.15" customHeight="1" x14ac:dyDescent="0.25">
      <c r="A46" s="172" t="s">
        <v>99</v>
      </c>
      <c r="B46" s="173"/>
      <c r="C46" s="173"/>
      <c r="D46" s="174"/>
      <c r="E46" s="175"/>
      <c r="F46" s="176"/>
      <c r="G46" s="30"/>
      <c r="H46" s="31">
        <v>5900</v>
      </c>
      <c r="I46" s="32"/>
      <c r="J46" s="88">
        <f t="shared" si="0"/>
        <v>0</v>
      </c>
    </row>
    <row r="47" spans="1:21" s="28" customFormat="1" ht="32.15" customHeight="1" x14ac:dyDescent="0.25">
      <c r="A47" s="172" t="s">
        <v>98</v>
      </c>
      <c r="B47" s="173"/>
      <c r="C47" s="173"/>
      <c r="D47" s="174"/>
      <c r="E47" s="175"/>
      <c r="F47" s="176"/>
      <c r="G47" s="30"/>
      <c r="H47" s="31">
        <v>10875</v>
      </c>
      <c r="I47" s="32"/>
      <c r="J47" s="88">
        <f t="shared" si="0"/>
        <v>0</v>
      </c>
    </row>
    <row r="48" spans="1:21" s="28" customFormat="1" ht="32" customHeight="1" x14ac:dyDescent="0.25">
      <c r="A48" s="172" t="s">
        <v>97</v>
      </c>
      <c r="B48" s="173"/>
      <c r="C48" s="173"/>
      <c r="D48" s="174"/>
      <c r="E48" s="175"/>
      <c r="F48" s="176"/>
      <c r="G48" s="30"/>
      <c r="H48" s="31">
        <v>13125</v>
      </c>
      <c r="I48" s="32"/>
      <c r="J48" s="88">
        <f>(E48*G48)+(G48*H48*I48)</f>
        <v>0</v>
      </c>
    </row>
    <row r="49" spans="1:21" s="28" customFormat="1" ht="32" customHeight="1" x14ac:dyDescent="0.25">
      <c r="A49" s="172" t="s">
        <v>103</v>
      </c>
      <c r="B49" s="173"/>
      <c r="C49" s="173"/>
      <c r="D49" s="174"/>
      <c r="E49" s="175"/>
      <c r="F49" s="176"/>
      <c r="G49" s="30"/>
      <c r="H49" s="31">
        <v>16500</v>
      </c>
      <c r="I49" s="32"/>
      <c r="J49" s="88">
        <f t="shared" si="0"/>
        <v>0</v>
      </c>
    </row>
    <row r="50" spans="1:21" s="28" customFormat="1" ht="32" customHeight="1" x14ac:dyDescent="0.25">
      <c r="A50" s="172" t="s">
        <v>104</v>
      </c>
      <c r="B50" s="173"/>
      <c r="C50" s="173"/>
      <c r="D50" s="174"/>
      <c r="E50" s="175"/>
      <c r="F50" s="176"/>
      <c r="G50" s="30"/>
      <c r="H50" s="31">
        <v>22125</v>
      </c>
      <c r="I50" s="32"/>
      <c r="J50" s="88">
        <f>(E50*G50)+(G50*H50*I50)</f>
        <v>0</v>
      </c>
    </row>
    <row r="51" spans="1:21" s="28" customFormat="1" ht="32.15" customHeight="1" x14ac:dyDescent="0.25">
      <c r="A51" s="172" t="s">
        <v>105</v>
      </c>
      <c r="B51" s="173"/>
      <c r="C51" s="173"/>
      <c r="D51" s="174"/>
      <c r="E51" s="175"/>
      <c r="F51" s="176"/>
      <c r="G51" s="30"/>
      <c r="H51" s="31">
        <v>28125</v>
      </c>
      <c r="I51" s="32"/>
      <c r="J51" s="88">
        <f t="shared" si="0"/>
        <v>0</v>
      </c>
    </row>
    <row r="52" spans="1:21" s="28" customFormat="1" ht="30.75" customHeight="1" x14ac:dyDescent="0.25">
      <c r="A52" s="206" t="s">
        <v>96</v>
      </c>
      <c r="B52" s="207"/>
      <c r="C52" s="207"/>
      <c r="D52" s="208"/>
      <c r="E52" s="251" t="s">
        <v>47</v>
      </c>
      <c r="F52" s="252"/>
      <c r="G52" s="128" t="s">
        <v>23</v>
      </c>
      <c r="H52" s="128" t="s">
        <v>11</v>
      </c>
      <c r="I52" s="128" t="s">
        <v>26</v>
      </c>
      <c r="J52" s="129" t="s">
        <v>12</v>
      </c>
    </row>
    <row r="53" spans="1:21" s="11" customFormat="1" ht="21.75" customHeight="1" x14ac:dyDescent="0.2">
      <c r="A53" s="171" t="s">
        <v>67</v>
      </c>
      <c r="B53" s="171"/>
      <c r="C53" s="171"/>
      <c r="D53" s="171"/>
      <c r="E53" s="169"/>
      <c r="F53" s="170"/>
      <c r="G53" s="117"/>
      <c r="H53" s="118"/>
      <c r="I53" s="119"/>
      <c r="J53" s="120"/>
      <c r="L53" s="28"/>
      <c r="M53" s="28"/>
      <c r="N53" s="28"/>
      <c r="O53" s="28"/>
      <c r="P53" s="28"/>
      <c r="Q53" s="28"/>
      <c r="R53" s="28"/>
      <c r="S53" s="28"/>
      <c r="T53" s="28"/>
      <c r="U53" s="28"/>
    </row>
    <row r="54" spans="1:21" s="28" customFormat="1" ht="45" customHeight="1" x14ac:dyDescent="0.25">
      <c r="A54" s="172" t="s">
        <v>88</v>
      </c>
      <c r="B54" s="173"/>
      <c r="C54" s="173"/>
      <c r="D54" s="174"/>
      <c r="E54" s="166">
        <v>409</v>
      </c>
      <c r="F54" s="167"/>
      <c r="G54" s="30"/>
      <c r="H54" s="31">
        <v>251</v>
      </c>
      <c r="I54" s="83">
        <v>1</v>
      </c>
      <c r="J54" s="88">
        <f>(E54*G54)+(G54*H54*I54)</f>
        <v>0</v>
      </c>
    </row>
    <row r="55" spans="1:21" s="28" customFormat="1" ht="15" customHeight="1" x14ac:dyDescent="0.2">
      <c r="A55" s="171" t="s">
        <v>90</v>
      </c>
      <c r="B55" s="171"/>
      <c r="C55" s="171"/>
      <c r="D55" s="171"/>
      <c r="E55" s="169"/>
      <c r="F55" s="170"/>
      <c r="G55" s="117"/>
      <c r="H55" s="118"/>
      <c r="I55" s="119"/>
      <c r="J55" s="120"/>
      <c r="L55" s="11"/>
      <c r="M55" s="11"/>
      <c r="N55" s="11"/>
      <c r="O55" s="11"/>
      <c r="P55" s="11"/>
      <c r="Q55" s="11"/>
      <c r="R55" s="11"/>
      <c r="S55" s="11"/>
      <c r="T55" s="11"/>
      <c r="U55" s="11"/>
    </row>
    <row r="56" spans="1:21" s="28" customFormat="1" ht="18" customHeight="1" x14ac:dyDescent="0.25">
      <c r="A56" s="172" t="s">
        <v>21</v>
      </c>
      <c r="B56" s="173"/>
      <c r="C56" s="173"/>
      <c r="D56" s="174"/>
      <c r="E56" s="175"/>
      <c r="F56" s="176"/>
      <c r="G56" s="30"/>
      <c r="H56" s="31">
        <v>1000</v>
      </c>
      <c r="I56" s="83">
        <v>1</v>
      </c>
      <c r="J56" s="88">
        <f>(E56*G56)+(G56*H56*I56)</f>
        <v>0</v>
      </c>
    </row>
    <row r="57" spans="1:21" s="28" customFormat="1" ht="18.75" customHeight="1" x14ac:dyDescent="0.25">
      <c r="A57" s="171" t="s">
        <v>68</v>
      </c>
      <c r="B57" s="171"/>
      <c r="C57" s="171"/>
      <c r="D57" s="171"/>
      <c r="E57" s="169"/>
      <c r="F57" s="170"/>
      <c r="G57" s="117"/>
      <c r="H57" s="118"/>
      <c r="I57" s="119"/>
      <c r="J57" s="120"/>
    </row>
    <row r="58" spans="1:21" s="28" customFormat="1" ht="93" customHeight="1" x14ac:dyDescent="0.25">
      <c r="A58" s="172" t="s">
        <v>89</v>
      </c>
      <c r="B58" s="173"/>
      <c r="C58" s="173"/>
      <c r="D58" s="174"/>
      <c r="E58" s="166">
        <v>584</v>
      </c>
      <c r="F58" s="167"/>
      <c r="G58" s="33"/>
      <c r="H58" s="31">
        <v>450</v>
      </c>
      <c r="I58" s="83">
        <v>1</v>
      </c>
      <c r="J58" s="88">
        <f>(E58*G58)+(G58*H58*I58)</f>
        <v>0</v>
      </c>
    </row>
    <row r="59" spans="1:21" s="28" customFormat="1" ht="92" customHeight="1" x14ac:dyDescent="0.2">
      <c r="A59" s="172" t="s">
        <v>87</v>
      </c>
      <c r="B59" s="173"/>
      <c r="C59" s="173"/>
      <c r="D59" s="174"/>
      <c r="E59" s="166">
        <v>810</v>
      </c>
      <c r="F59" s="167"/>
      <c r="G59" s="33"/>
      <c r="H59" s="31">
        <v>918</v>
      </c>
      <c r="I59" s="34"/>
      <c r="J59" s="88">
        <f>(E59*G59)+(G59*H59*I59)</f>
        <v>0</v>
      </c>
      <c r="L59" s="11"/>
      <c r="M59" s="11"/>
      <c r="N59" s="11"/>
      <c r="O59" s="11"/>
      <c r="P59" s="11"/>
      <c r="Q59" s="11"/>
      <c r="R59" s="11"/>
      <c r="S59" s="11"/>
      <c r="T59" s="11"/>
      <c r="U59" s="11"/>
    </row>
    <row r="60" spans="1:21" s="28" customFormat="1" ht="32.15" customHeight="1" x14ac:dyDescent="0.25">
      <c r="A60" s="219" t="s">
        <v>59</v>
      </c>
      <c r="B60" s="220"/>
      <c r="C60" s="220"/>
      <c r="D60" s="221"/>
      <c r="E60" s="177" t="s">
        <v>47</v>
      </c>
      <c r="F60" s="178"/>
      <c r="G60" s="115" t="s">
        <v>23</v>
      </c>
      <c r="H60" s="115" t="s">
        <v>11</v>
      </c>
      <c r="I60" s="115" t="s">
        <v>26</v>
      </c>
      <c r="J60" s="116" t="s">
        <v>12</v>
      </c>
    </row>
    <row r="61" spans="1:21" s="11" customFormat="1" ht="30.75" customHeight="1" x14ac:dyDescent="0.2">
      <c r="A61" s="172" t="s">
        <v>91</v>
      </c>
      <c r="B61" s="173"/>
      <c r="C61" s="173"/>
      <c r="D61" s="174"/>
      <c r="E61" s="166">
        <v>175</v>
      </c>
      <c r="F61" s="167"/>
      <c r="G61" s="30"/>
      <c r="H61" s="31">
        <v>238</v>
      </c>
      <c r="I61" s="32"/>
      <c r="J61" s="88">
        <f>(E61*G61)+(G61*H61*I61)</f>
        <v>0</v>
      </c>
      <c r="L61" s="28"/>
      <c r="M61" s="28"/>
      <c r="N61" s="28"/>
      <c r="O61" s="28"/>
      <c r="P61" s="28"/>
      <c r="Q61" s="28"/>
      <c r="R61" s="28"/>
      <c r="S61" s="28"/>
      <c r="T61" s="28"/>
      <c r="U61" s="28"/>
    </row>
    <row r="62" spans="1:21" s="11" customFormat="1" ht="40" customHeight="1" x14ac:dyDescent="0.2">
      <c r="A62" s="172" t="s">
        <v>107</v>
      </c>
      <c r="B62" s="173"/>
      <c r="C62" s="173"/>
      <c r="D62" s="174"/>
      <c r="E62" s="166">
        <v>175</v>
      </c>
      <c r="F62" s="167"/>
      <c r="G62" s="30"/>
      <c r="H62" s="31">
        <v>350</v>
      </c>
      <c r="I62" s="32"/>
      <c r="J62" s="88">
        <f>(E62*G62)+(G62*H62*I62)</f>
        <v>0</v>
      </c>
      <c r="L62" s="28"/>
      <c r="M62" s="28"/>
      <c r="N62" s="28"/>
      <c r="O62" s="28"/>
      <c r="P62" s="28"/>
      <c r="Q62" s="28"/>
      <c r="R62" s="28"/>
      <c r="S62" s="28"/>
      <c r="T62" s="28"/>
      <c r="U62" s="28"/>
    </row>
    <row r="63" spans="1:21" s="11" customFormat="1" ht="40" customHeight="1" x14ac:dyDescent="0.2">
      <c r="A63" s="172" t="s">
        <v>108</v>
      </c>
      <c r="B63" s="173"/>
      <c r="C63" s="173"/>
      <c r="D63" s="174"/>
      <c r="E63" s="166">
        <v>117</v>
      </c>
      <c r="F63" s="167"/>
      <c r="G63" s="30"/>
      <c r="H63" s="31">
        <v>450</v>
      </c>
      <c r="I63" s="32"/>
      <c r="J63" s="88">
        <f>(E63*G63)+(G63*H63*I63)</f>
        <v>0</v>
      </c>
      <c r="L63" s="28"/>
      <c r="M63" s="28"/>
      <c r="N63" s="28"/>
      <c r="O63" s="28"/>
      <c r="P63" s="28"/>
      <c r="Q63" s="28"/>
      <c r="R63" s="28"/>
      <c r="S63" s="28"/>
      <c r="T63" s="28"/>
      <c r="U63" s="28"/>
    </row>
    <row r="64" spans="1:21" s="28" customFormat="1" ht="27" customHeight="1" x14ac:dyDescent="0.2">
      <c r="A64" s="172" t="s">
        <v>111</v>
      </c>
      <c r="B64" s="173"/>
      <c r="C64" s="173"/>
      <c r="D64" s="174"/>
      <c r="E64" s="166">
        <v>117</v>
      </c>
      <c r="F64" s="167"/>
      <c r="G64" s="30"/>
      <c r="H64" s="31">
        <v>309</v>
      </c>
      <c r="I64" s="32"/>
      <c r="J64" s="88">
        <f>(E64*G64)+(G64*H64*I64)</f>
        <v>0</v>
      </c>
      <c r="L64" s="11"/>
      <c r="M64" s="11"/>
      <c r="N64" s="11"/>
      <c r="O64" s="11"/>
      <c r="P64" s="11"/>
      <c r="Q64" s="11"/>
      <c r="R64" s="11"/>
      <c r="S64" s="11"/>
      <c r="T64" s="11"/>
      <c r="U64" s="11"/>
    </row>
    <row r="65" spans="1:21" s="28" customFormat="1" ht="16.5" customHeight="1" x14ac:dyDescent="0.25">
      <c r="A65" s="172" t="s">
        <v>48</v>
      </c>
      <c r="B65" s="173"/>
      <c r="C65" s="173"/>
      <c r="D65" s="174"/>
      <c r="E65" s="166">
        <v>60</v>
      </c>
      <c r="F65" s="167"/>
      <c r="G65" s="33"/>
      <c r="H65" s="31">
        <v>100</v>
      </c>
      <c r="I65" s="34"/>
      <c r="J65" s="88">
        <f>(E65*G65)+(G65*H65*I65)</f>
        <v>0</v>
      </c>
    </row>
    <row r="66" spans="1:21" s="28" customFormat="1" ht="16.5" customHeight="1" x14ac:dyDescent="0.25">
      <c r="A66" s="172" t="s">
        <v>109</v>
      </c>
      <c r="B66" s="173"/>
      <c r="C66" s="173"/>
      <c r="D66" s="174"/>
      <c r="E66" s="166">
        <v>60</v>
      </c>
      <c r="F66" s="167"/>
      <c r="G66" s="33"/>
      <c r="H66" s="31">
        <v>450</v>
      </c>
      <c r="I66" s="34"/>
      <c r="J66" s="88">
        <f>(E66*G66)+(G66*H66*I66)</f>
        <v>0</v>
      </c>
    </row>
    <row r="67" spans="1:21" s="28" customFormat="1" ht="16.5" customHeight="1" x14ac:dyDescent="0.25">
      <c r="A67" s="172" t="s">
        <v>110</v>
      </c>
      <c r="B67" s="173"/>
      <c r="C67" s="173"/>
      <c r="D67" s="174"/>
      <c r="E67" s="166">
        <v>60</v>
      </c>
      <c r="F67" s="167"/>
      <c r="G67" s="33"/>
      <c r="H67" s="31">
        <v>450</v>
      </c>
      <c r="I67" s="34"/>
      <c r="J67" s="88">
        <f>(E67*G67)+(G67*H67*I67)</f>
        <v>0</v>
      </c>
    </row>
    <row r="68" spans="1:21" s="28" customFormat="1" ht="32.15" customHeight="1" x14ac:dyDescent="0.25">
      <c r="A68" s="219" t="s">
        <v>60</v>
      </c>
      <c r="B68" s="220"/>
      <c r="C68" s="220"/>
      <c r="D68" s="221"/>
      <c r="E68" s="177" t="s">
        <v>47</v>
      </c>
      <c r="F68" s="178"/>
      <c r="G68" s="115" t="s">
        <v>23</v>
      </c>
      <c r="H68" s="115" t="s">
        <v>11</v>
      </c>
      <c r="I68" s="115" t="s">
        <v>26</v>
      </c>
      <c r="J68" s="116" t="s">
        <v>12</v>
      </c>
    </row>
    <row r="69" spans="1:21" s="11" customFormat="1" ht="18.75" customHeight="1" x14ac:dyDescent="0.2">
      <c r="A69" s="171" t="s">
        <v>64</v>
      </c>
      <c r="B69" s="171"/>
      <c r="C69" s="171"/>
      <c r="D69" s="171"/>
      <c r="E69" s="169"/>
      <c r="F69" s="170"/>
      <c r="G69" s="117"/>
      <c r="H69" s="118"/>
      <c r="I69" s="119"/>
      <c r="J69" s="120"/>
      <c r="L69" s="28"/>
      <c r="M69" s="28"/>
      <c r="N69" s="28"/>
      <c r="O69" s="28"/>
      <c r="P69" s="28"/>
      <c r="Q69" s="28"/>
      <c r="R69" s="28"/>
      <c r="S69" s="28"/>
      <c r="T69" s="28"/>
      <c r="U69" s="28"/>
    </row>
    <row r="70" spans="1:21" s="28" customFormat="1" ht="71.25" customHeight="1" x14ac:dyDescent="0.25">
      <c r="A70" s="203" t="s">
        <v>92</v>
      </c>
      <c r="B70" s="204"/>
      <c r="C70" s="204"/>
      <c r="D70" s="205"/>
      <c r="E70" s="166">
        <v>1125</v>
      </c>
      <c r="F70" s="167"/>
      <c r="G70" s="33"/>
      <c r="H70" s="99">
        <v>1650</v>
      </c>
      <c r="I70" s="34"/>
      <c r="J70" s="88">
        <f>(E70*G70)+(G70*H70*I70)</f>
        <v>0</v>
      </c>
    </row>
    <row r="71" spans="1:21" s="28" customFormat="1" ht="93" customHeight="1" x14ac:dyDescent="0.25">
      <c r="A71" s="214" t="s">
        <v>62</v>
      </c>
      <c r="B71" s="214"/>
      <c r="C71" s="214"/>
      <c r="D71" s="214"/>
      <c r="E71" s="175"/>
      <c r="F71" s="176"/>
      <c r="G71" s="33"/>
      <c r="H71" s="99">
        <v>3.5</v>
      </c>
      <c r="I71" s="83">
        <v>1</v>
      </c>
      <c r="J71" s="88">
        <f>(E71*G71)+(G71*H71*I71)</f>
        <v>0</v>
      </c>
    </row>
    <row r="72" spans="1:21" s="28" customFormat="1" ht="91.5" customHeight="1" x14ac:dyDescent="0.25">
      <c r="A72" s="214" t="s">
        <v>63</v>
      </c>
      <c r="B72" s="214"/>
      <c r="C72" s="214"/>
      <c r="D72" s="214"/>
      <c r="E72" s="175"/>
      <c r="F72" s="176"/>
      <c r="G72" s="33"/>
      <c r="H72" s="99">
        <v>1.05</v>
      </c>
      <c r="I72" s="83">
        <v>1</v>
      </c>
      <c r="J72" s="88">
        <f>(E72*G72)+(G72*H72*I72)</f>
        <v>0</v>
      </c>
    </row>
    <row r="73" spans="1:21" s="28" customFormat="1" ht="17.25" customHeight="1" x14ac:dyDescent="0.25">
      <c r="A73" s="171" t="s">
        <v>65</v>
      </c>
      <c r="B73" s="171"/>
      <c r="C73" s="171"/>
      <c r="D73" s="171"/>
      <c r="E73" s="169"/>
      <c r="F73" s="170"/>
      <c r="G73" s="117"/>
      <c r="H73" s="118"/>
      <c r="I73" s="119"/>
      <c r="J73" s="120"/>
    </row>
    <row r="74" spans="1:21" s="28" customFormat="1" ht="32.15" customHeight="1" x14ac:dyDescent="0.25">
      <c r="A74" s="203" t="s">
        <v>53</v>
      </c>
      <c r="B74" s="204"/>
      <c r="C74" s="204"/>
      <c r="D74" s="205"/>
      <c r="E74" s="166">
        <v>525</v>
      </c>
      <c r="F74" s="167"/>
      <c r="G74" s="33"/>
      <c r="H74" s="31">
        <v>327</v>
      </c>
      <c r="I74" s="34"/>
      <c r="J74" s="88">
        <f>(E74*G74)+(G74*H74*I74)</f>
        <v>0</v>
      </c>
    </row>
    <row r="75" spans="1:21" s="28" customFormat="1" ht="18" customHeight="1" x14ac:dyDescent="0.25">
      <c r="A75" s="214" t="s">
        <v>49</v>
      </c>
      <c r="B75" s="214"/>
      <c r="C75" s="214"/>
      <c r="D75" s="214"/>
      <c r="E75" s="175"/>
      <c r="F75" s="176"/>
      <c r="G75" s="33"/>
      <c r="H75" s="31">
        <v>6124</v>
      </c>
      <c r="I75" s="83">
        <v>1</v>
      </c>
      <c r="J75" s="88">
        <f>(E75*G75)+(G75*H75*I75)</f>
        <v>0</v>
      </c>
    </row>
    <row r="76" spans="1:21" s="28" customFormat="1" ht="15" customHeight="1" x14ac:dyDescent="0.25">
      <c r="A76" s="171" t="s">
        <v>66</v>
      </c>
      <c r="B76" s="171"/>
      <c r="C76" s="171"/>
      <c r="D76" s="171"/>
      <c r="E76" s="169"/>
      <c r="F76" s="170"/>
      <c r="G76" s="117"/>
      <c r="H76" s="118"/>
      <c r="I76" s="119"/>
      <c r="J76" s="120"/>
    </row>
    <row r="77" spans="1:21" s="28" customFormat="1" ht="32.15" customHeight="1" x14ac:dyDescent="0.2">
      <c r="A77" s="203" t="s">
        <v>50</v>
      </c>
      <c r="B77" s="204"/>
      <c r="C77" s="204"/>
      <c r="D77" s="205"/>
      <c r="E77" s="166">
        <v>525</v>
      </c>
      <c r="F77" s="167"/>
      <c r="G77" s="33"/>
      <c r="H77" s="31">
        <v>164</v>
      </c>
      <c r="I77" s="34"/>
      <c r="J77" s="88">
        <f>(E77*G77)+(G77*H77*I77)</f>
        <v>0</v>
      </c>
      <c r="L77" s="11"/>
      <c r="M77" s="11"/>
      <c r="N77" s="11"/>
      <c r="O77" s="11"/>
      <c r="P77" s="11"/>
      <c r="Q77" s="11"/>
      <c r="R77" s="11"/>
      <c r="S77" s="11"/>
      <c r="T77" s="11"/>
      <c r="U77" s="11"/>
    </row>
    <row r="78" spans="1:21" s="28" customFormat="1" ht="17.25" customHeight="1" x14ac:dyDescent="0.2">
      <c r="A78" s="214" t="s">
        <v>51</v>
      </c>
      <c r="B78" s="214"/>
      <c r="C78" s="214"/>
      <c r="D78" s="214"/>
      <c r="E78" s="175"/>
      <c r="F78" s="176"/>
      <c r="G78" s="33"/>
      <c r="H78" s="31">
        <v>1685</v>
      </c>
      <c r="I78" s="83">
        <v>1</v>
      </c>
      <c r="J78" s="88">
        <f>(E78*G78)+(G78*H78*I78)</f>
        <v>0</v>
      </c>
      <c r="L78" s="11"/>
      <c r="M78" s="11"/>
      <c r="N78" s="11"/>
      <c r="O78" s="11"/>
      <c r="P78" s="11"/>
      <c r="Q78" s="11"/>
      <c r="R78" s="11"/>
      <c r="S78" s="11"/>
      <c r="T78" s="11"/>
      <c r="U78" s="11"/>
    </row>
    <row r="79" spans="1:21" s="28" customFormat="1" ht="32.15" customHeight="1" x14ac:dyDescent="0.2">
      <c r="A79" s="179" t="s">
        <v>61</v>
      </c>
      <c r="B79" s="180"/>
      <c r="C79" s="180"/>
      <c r="D79" s="181"/>
      <c r="E79" s="182" t="s">
        <v>47</v>
      </c>
      <c r="F79" s="183"/>
      <c r="G79" s="111" t="s">
        <v>23</v>
      </c>
      <c r="H79" s="111" t="s">
        <v>11</v>
      </c>
      <c r="I79" s="111" t="s">
        <v>52</v>
      </c>
      <c r="J79" s="112" t="s">
        <v>12</v>
      </c>
      <c r="L79" s="11"/>
      <c r="M79" s="11"/>
      <c r="N79" s="11"/>
      <c r="O79" s="11"/>
      <c r="P79" s="11"/>
      <c r="Q79" s="11"/>
      <c r="R79" s="11"/>
      <c r="S79" s="11"/>
      <c r="T79" s="11"/>
      <c r="U79" s="11"/>
    </row>
    <row r="80" spans="1:21" s="11" customFormat="1" ht="30.75" customHeight="1" x14ac:dyDescent="0.2">
      <c r="A80" s="131" t="s">
        <v>71</v>
      </c>
      <c r="B80" s="131"/>
      <c r="C80" s="131"/>
      <c r="D80" s="131"/>
      <c r="E80" s="188"/>
      <c r="F80" s="189"/>
      <c r="G80" s="97"/>
      <c r="H80" s="31">
        <v>1681</v>
      </c>
      <c r="I80" s="32"/>
      <c r="J80" s="88">
        <f>(E80*G80)+(G80*H80*I80)</f>
        <v>0</v>
      </c>
    </row>
    <row r="81" spans="1:21" s="11" customFormat="1" ht="30.75" customHeight="1" x14ac:dyDescent="0.2">
      <c r="A81" s="131" t="s">
        <v>72</v>
      </c>
      <c r="B81" s="131"/>
      <c r="C81" s="131"/>
      <c r="D81" s="131"/>
      <c r="E81" s="196"/>
      <c r="F81" s="196"/>
      <c r="G81" s="98"/>
      <c r="H81" s="31">
        <v>3266</v>
      </c>
      <c r="I81" s="34"/>
      <c r="J81" s="88">
        <f>(E81*G81)+(G81*H81*I81)</f>
        <v>0</v>
      </c>
    </row>
    <row r="82" spans="1:21" s="11" customFormat="1" ht="30.75" customHeight="1" x14ac:dyDescent="0.3">
      <c r="A82" s="131" t="s">
        <v>73</v>
      </c>
      <c r="B82" s="131"/>
      <c r="C82" s="131"/>
      <c r="D82" s="131"/>
      <c r="E82" s="188"/>
      <c r="F82" s="189"/>
      <c r="G82" s="97"/>
      <c r="H82" s="31">
        <v>409</v>
      </c>
      <c r="I82" s="32"/>
      <c r="J82" s="88">
        <f>(E82*G82)+(G82*H82*I82)</f>
        <v>0</v>
      </c>
      <c r="L82" s="3"/>
      <c r="M82" s="3"/>
      <c r="N82" s="3"/>
      <c r="O82" s="3"/>
      <c r="P82" s="3"/>
      <c r="Q82" s="3"/>
      <c r="R82" s="3"/>
      <c r="S82" s="3"/>
      <c r="T82" s="3"/>
      <c r="U82" s="3"/>
    </row>
    <row r="83" spans="1:21" s="11" customFormat="1" ht="30.75" customHeight="1" x14ac:dyDescent="0.3">
      <c r="A83" s="131" t="s">
        <v>74</v>
      </c>
      <c r="B83" s="131"/>
      <c r="C83" s="131"/>
      <c r="D83" s="131"/>
      <c r="E83" s="196"/>
      <c r="F83" s="196"/>
      <c r="G83" s="98"/>
      <c r="H83" s="31">
        <v>759</v>
      </c>
      <c r="I83" s="34"/>
      <c r="J83" s="88">
        <f>(E83*G83)+(G83*H83*I83)</f>
        <v>0</v>
      </c>
      <c r="L83" s="3"/>
      <c r="M83" s="3"/>
      <c r="N83" s="3"/>
      <c r="O83" s="3"/>
      <c r="P83" s="3"/>
      <c r="Q83" s="3"/>
      <c r="R83" s="3"/>
      <c r="S83" s="3"/>
      <c r="T83" s="3"/>
      <c r="U83" s="3"/>
    </row>
    <row r="84" spans="1:21" s="28" customFormat="1" ht="120.75" customHeight="1" x14ac:dyDescent="0.25">
      <c r="A84" s="193" t="s">
        <v>70</v>
      </c>
      <c r="B84" s="194"/>
      <c r="C84" s="194"/>
      <c r="D84" s="194"/>
      <c r="E84" s="190" t="s">
        <v>75</v>
      </c>
      <c r="F84" s="191"/>
      <c r="G84" s="191"/>
      <c r="H84" s="191"/>
      <c r="I84" s="191"/>
      <c r="J84" s="192"/>
    </row>
    <row r="85" spans="1:21" s="11" customFormat="1" ht="15" customHeight="1" x14ac:dyDescent="0.3">
      <c r="A85" s="138" t="s">
        <v>9</v>
      </c>
      <c r="B85" s="138"/>
      <c r="C85" s="138"/>
      <c r="D85" s="138"/>
      <c r="E85" s="138"/>
      <c r="F85" s="138"/>
      <c r="G85" s="138"/>
      <c r="H85" s="138"/>
      <c r="I85" s="138"/>
      <c r="J85" s="35">
        <f>SUM(J39:J83)</f>
        <v>0</v>
      </c>
      <c r="L85" s="3"/>
      <c r="M85" s="3"/>
      <c r="N85" s="3"/>
      <c r="O85" s="3"/>
      <c r="P85" s="3"/>
      <c r="Q85" s="3"/>
      <c r="R85" s="3"/>
      <c r="S85" s="3"/>
      <c r="T85" s="3"/>
      <c r="U85" s="3"/>
    </row>
    <row r="86" spans="1:21" s="3" customFormat="1" ht="15" customHeight="1" x14ac:dyDescent="0.3">
      <c r="A86" s="139" t="s">
        <v>40</v>
      </c>
      <c r="B86" s="139"/>
      <c r="C86" s="139"/>
      <c r="D86" s="139"/>
      <c r="E86" s="139"/>
      <c r="F86" s="139"/>
      <c r="G86" s="139"/>
      <c r="H86" s="139"/>
      <c r="I86" s="140"/>
      <c r="J86" s="36">
        <f>(J89*20%)*J85</f>
        <v>0</v>
      </c>
    </row>
    <row r="87" spans="1:21" s="3" customFormat="1" ht="13" x14ac:dyDescent="0.3">
      <c r="A87" s="195" t="s">
        <v>38</v>
      </c>
      <c r="B87" s="195"/>
      <c r="C87" s="195"/>
      <c r="D87" s="195"/>
      <c r="E87" s="195"/>
      <c r="F87" s="195"/>
      <c r="G87" s="195"/>
      <c r="H87" s="195"/>
      <c r="I87" s="138"/>
      <c r="J87" s="35">
        <f>+(J86+J85)*0.14</f>
        <v>0</v>
      </c>
      <c r="L87" s="12"/>
      <c r="M87" s="12"/>
      <c r="N87" s="12"/>
      <c r="O87" s="12"/>
      <c r="P87" s="12"/>
      <c r="Q87" s="12"/>
      <c r="R87" s="12"/>
      <c r="S87" s="12"/>
      <c r="T87" s="12"/>
      <c r="U87" s="12"/>
    </row>
    <row r="88" spans="1:21" s="3" customFormat="1" ht="13" x14ac:dyDescent="0.3">
      <c r="A88" s="233" t="s">
        <v>10</v>
      </c>
      <c r="B88" s="233"/>
      <c r="C88" s="233"/>
      <c r="D88" s="233"/>
      <c r="E88" s="233"/>
      <c r="F88" s="233"/>
      <c r="G88" s="233"/>
      <c r="H88" s="233"/>
      <c r="I88" s="233"/>
      <c r="J88" s="89">
        <f>+J87+J86+J85</f>
        <v>0</v>
      </c>
      <c r="L88" s="2"/>
      <c r="M88" s="2"/>
      <c r="N88" s="2"/>
      <c r="O88" s="2"/>
      <c r="P88" s="2"/>
      <c r="Q88" s="2"/>
      <c r="R88" s="2"/>
      <c r="S88" s="2"/>
      <c r="T88" s="2"/>
      <c r="U88" s="2"/>
    </row>
    <row r="89" spans="1:21" s="3" customFormat="1" ht="13" x14ac:dyDescent="0.3">
      <c r="A89" s="138"/>
      <c r="B89" s="138"/>
      <c r="C89" s="138"/>
      <c r="D89" s="138"/>
      <c r="E89" s="138"/>
      <c r="F89" s="138"/>
      <c r="G89" s="138"/>
      <c r="H89" s="138"/>
      <c r="I89" s="138"/>
      <c r="J89" s="37">
        <v>0</v>
      </c>
      <c r="L89" s="2"/>
      <c r="M89" s="2"/>
      <c r="N89" s="2"/>
      <c r="O89" s="2"/>
      <c r="P89" s="2"/>
      <c r="Q89" s="2"/>
      <c r="R89" s="2"/>
      <c r="S89" s="2"/>
      <c r="T89" s="2"/>
      <c r="U89" s="2"/>
    </row>
    <row r="90" spans="1:21" s="12" customFormat="1" ht="16.5" customHeight="1" x14ac:dyDescent="0.3">
      <c r="A90" s="5"/>
      <c r="B90" s="6"/>
      <c r="C90" s="3"/>
      <c r="D90" s="7"/>
      <c r="E90" s="3"/>
      <c r="F90" s="4"/>
      <c r="G90" s="4"/>
      <c r="H90" s="3"/>
      <c r="I90" s="3"/>
      <c r="J90" s="13"/>
      <c r="L90" s="2"/>
      <c r="M90" s="2"/>
      <c r="N90" s="2"/>
      <c r="O90" s="2"/>
      <c r="P90" s="2"/>
      <c r="Q90" s="2"/>
      <c r="R90" s="2"/>
      <c r="S90" s="2"/>
      <c r="T90" s="2"/>
      <c r="U90" s="2"/>
    </row>
    <row r="91" spans="1:21" x14ac:dyDescent="0.25">
      <c r="A91" s="17"/>
      <c r="B91" s="18"/>
      <c r="C91" s="16"/>
      <c r="D91" s="19"/>
      <c r="E91" s="16"/>
      <c r="F91" s="20"/>
      <c r="G91" s="20"/>
      <c r="H91" s="21"/>
      <c r="I91" s="21"/>
      <c r="J91" s="21"/>
    </row>
    <row r="92" spans="1:21" ht="13" x14ac:dyDescent="0.3">
      <c r="A92" s="153" t="s">
        <v>27</v>
      </c>
      <c r="B92" s="153"/>
      <c r="C92" s="153"/>
      <c r="D92" s="38"/>
      <c r="E92" s="39"/>
      <c r="F92" s="40"/>
      <c r="G92" s="22"/>
      <c r="H92" s="22"/>
      <c r="I92" s="41"/>
      <c r="J92" s="41"/>
    </row>
    <row r="93" spans="1:21" ht="13" x14ac:dyDescent="0.3">
      <c r="A93" s="42"/>
      <c r="B93" s="43"/>
      <c r="C93" s="22"/>
      <c r="D93" s="38"/>
      <c r="E93" s="44"/>
      <c r="F93" s="45"/>
      <c r="G93" s="45"/>
      <c r="H93" s="46"/>
      <c r="I93" s="46"/>
      <c r="J93" s="46"/>
    </row>
    <row r="94" spans="1:21" ht="13" x14ac:dyDescent="0.3">
      <c r="A94" s="142" t="s">
        <v>24</v>
      </c>
      <c r="B94" s="142"/>
      <c r="C94" s="142"/>
      <c r="D94" s="142"/>
      <c r="E94" s="142"/>
      <c r="F94" s="22"/>
      <c r="G94" s="22"/>
      <c r="H94" s="22"/>
      <c r="I94" s="22"/>
      <c r="J94" s="22"/>
    </row>
    <row r="95" spans="1:21" ht="13" x14ac:dyDescent="0.3">
      <c r="A95" s="42"/>
      <c r="B95" s="43"/>
      <c r="C95" s="22"/>
      <c r="D95" s="38"/>
      <c r="E95" s="22"/>
      <c r="F95" s="45"/>
      <c r="G95" s="45"/>
      <c r="H95" s="48"/>
      <c r="I95" s="48"/>
      <c r="J95" s="48"/>
    </row>
    <row r="96" spans="1:21" ht="13" x14ac:dyDescent="0.3">
      <c r="A96" s="142" t="s">
        <v>25</v>
      </c>
      <c r="B96" s="142"/>
      <c r="C96" s="142"/>
      <c r="D96" s="142"/>
      <c r="E96" s="142"/>
      <c r="F96" s="22"/>
      <c r="G96" s="22"/>
      <c r="H96" s="22"/>
      <c r="I96" s="22"/>
      <c r="J96" s="22"/>
    </row>
    <row r="97" spans="1:21" ht="13" x14ac:dyDescent="0.3">
      <c r="A97" s="47"/>
      <c r="B97" s="47"/>
      <c r="C97" s="47"/>
      <c r="D97" s="47"/>
      <c r="E97" s="47"/>
      <c r="F97" s="22"/>
      <c r="G97" s="22"/>
      <c r="H97" s="22"/>
      <c r="I97" s="22"/>
      <c r="J97" s="22"/>
    </row>
    <row r="98" spans="1:21" ht="13" x14ac:dyDescent="0.3">
      <c r="A98" s="47"/>
      <c r="B98" s="47"/>
      <c r="C98" s="47"/>
      <c r="D98" s="95"/>
      <c r="E98" s="47"/>
      <c r="F98" s="22"/>
      <c r="G98" s="22"/>
      <c r="H98" s="22"/>
      <c r="I98" s="22"/>
      <c r="J98" s="22"/>
      <c r="L98" s="8"/>
      <c r="M98" s="8"/>
      <c r="N98" s="8"/>
      <c r="O98" s="8"/>
      <c r="P98" s="8"/>
      <c r="Q98" s="8"/>
      <c r="R98" s="3"/>
      <c r="S98" s="3"/>
      <c r="T98" s="3"/>
      <c r="U98" s="3"/>
    </row>
    <row r="99" spans="1:21" ht="13" x14ac:dyDescent="0.3">
      <c r="A99" s="85"/>
      <c r="B99" s="86"/>
      <c r="C99" s="85"/>
      <c r="D99" s="85"/>
      <c r="E99" s="85"/>
      <c r="F99" s="86"/>
      <c r="G99" s="86"/>
      <c r="H99" s="85"/>
      <c r="I99" s="85"/>
      <c r="J99" s="85"/>
      <c r="L99" s="10"/>
      <c r="M99" s="10"/>
      <c r="N99" s="10"/>
      <c r="O99" s="10"/>
      <c r="P99" s="10"/>
      <c r="Q99" s="10"/>
      <c r="R99" s="9"/>
      <c r="S99" s="9"/>
      <c r="T99" s="9"/>
      <c r="U99" s="9"/>
    </row>
    <row r="100" spans="1:21" ht="18" customHeight="1" x14ac:dyDescent="0.3">
      <c r="A100" s="125" t="s">
        <v>106</v>
      </c>
      <c r="B100" s="126"/>
      <c r="C100" s="127"/>
      <c r="D100" s="224" t="s">
        <v>79</v>
      </c>
      <c r="E100" s="224"/>
      <c r="F100" s="224"/>
      <c r="G100" s="224"/>
      <c r="H100" s="224"/>
      <c r="I100" s="224"/>
      <c r="J100" s="225"/>
      <c r="L100" s="8"/>
      <c r="M100" s="8"/>
      <c r="N100" s="8"/>
      <c r="O100" s="8"/>
      <c r="P100" s="8"/>
      <c r="Q100" s="8"/>
      <c r="R100" s="3"/>
      <c r="S100" s="3"/>
      <c r="T100" s="3"/>
      <c r="U100" s="3"/>
    </row>
    <row r="101" spans="1:21" s="3" customFormat="1" ht="15.75" customHeight="1" x14ac:dyDescent="0.3">
      <c r="A101" s="49"/>
      <c r="B101" s="50"/>
      <c r="C101" s="51"/>
      <c r="D101" s="50"/>
      <c r="E101" s="51"/>
      <c r="F101" s="50"/>
      <c r="G101" s="50"/>
      <c r="H101" s="50"/>
      <c r="I101" s="50"/>
      <c r="J101" s="50"/>
      <c r="L101" s="8"/>
      <c r="M101" s="8"/>
      <c r="N101" s="8"/>
      <c r="O101" s="8"/>
      <c r="P101" s="8"/>
      <c r="Q101" s="8"/>
    </row>
    <row r="102" spans="1:21" s="9" customFormat="1" ht="14.5" x14ac:dyDescent="0.35">
      <c r="A102" s="87" t="s">
        <v>22</v>
      </c>
      <c r="B102" s="53"/>
      <c r="C102" s="22"/>
      <c r="D102" s="38"/>
      <c r="E102" s="22"/>
      <c r="F102" s="29"/>
      <c r="G102" s="29"/>
      <c r="H102" s="38"/>
      <c r="I102" s="38"/>
      <c r="J102" s="38"/>
      <c r="L102" s="8"/>
      <c r="M102" s="8"/>
      <c r="N102" s="8"/>
      <c r="O102" s="8"/>
      <c r="P102" s="8"/>
      <c r="Q102" s="8"/>
      <c r="R102" s="3"/>
      <c r="S102" s="3"/>
      <c r="T102" s="3"/>
      <c r="U102" s="3"/>
    </row>
    <row r="103" spans="1:21" s="3" customFormat="1" ht="13" x14ac:dyDescent="0.3">
      <c r="A103" s="52"/>
      <c r="B103" s="53"/>
      <c r="C103" s="22"/>
      <c r="D103" s="38"/>
      <c r="E103" s="22"/>
      <c r="F103" s="29"/>
      <c r="G103" s="29"/>
      <c r="H103" s="38"/>
      <c r="I103" s="38"/>
      <c r="J103" s="38"/>
      <c r="L103" s="8"/>
      <c r="M103" s="8"/>
      <c r="N103" s="8"/>
      <c r="O103" s="8"/>
      <c r="P103" s="8"/>
      <c r="Q103" s="8"/>
    </row>
    <row r="104" spans="1:21" s="3" customFormat="1" ht="13" x14ac:dyDescent="0.3">
      <c r="A104" s="52"/>
      <c r="B104" s="53"/>
      <c r="C104" s="212" t="s">
        <v>13</v>
      </c>
      <c r="D104" s="212"/>
      <c r="E104" s="212"/>
      <c r="F104" s="212"/>
      <c r="G104" s="212"/>
      <c r="H104" s="212"/>
      <c r="I104" s="212"/>
      <c r="J104" s="38"/>
      <c r="L104" s="8"/>
      <c r="M104" s="8"/>
      <c r="N104" s="8"/>
      <c r="O104" s="8"/>
      <c r="P104" s="8"/>
      <c r="Q104" s="8"/>
    </row>
    <row r="105" spans="1:21" s="3" customFormat="1" ht="13" x14ac:dyDescent="0.3">
      <c r="A105" s="52"/>
      <c r="B105" s="53"/>
      <c r="C105" s="39"/>
      <c r="D105" s="39"/>
      <c r="E105" s="39"/>
      <c r="F105" s="39"/>
      <c r="G105" s="39"/>
      <c r="H105" s="39"/>
      <c r="I105" s="39"/>
      <c r="J105" s="38"/>
      <c r="L105" s="8"/>
      <c r="M105" s="8"/>
      <c r="N105" s="8"/>
      <c r="O105" s="8"/>
      <c r="P105" s="8"/>
      <c r="Q105" s="8"/>
    </row>
    <row r="106" spans="1:21" s="3" customFormat="1" ht="13" x14ac:dyDescent="0.3">
      <c r="A106" s="82" t="s">
        <v>33</v>
      </c>
      <c r="B106" s="53"/>
      <c r="C106" s="154" t="s">
        <v>54</v>
      </c>
      <c r="D106" s="154"/>
      <c r="E106" s="154"/>
      <c r="F106" s="154"/>
      <c r="G106" s="154"/>
      <c r="H106" s="154"/>
      <c r="I106" s="154"/>
      <c r="J106" s="38"/>
      <c r="L106" s="8"/>
      <c r="M106" s="8"/>
      <c r="N106" s="8"/>
      <c r="O106" s="8"/>
      <c r="P106" s="8"/>
      <c r="Q106" s="8"/>
    </row>
    <row r="107" spans="1:21" s="3" customFormat="1" ht="27.75" customHeight="1" x14ac:dyDescent="0.3">
      <c r="A107" s="82" t="s">
        <v>33</v>
      </c>
      <c r="B107" s="53"/>
      <c r="C107" s="154" t="s">
        <v>46</v>
      </c>
      <c r="D107" s="154"/>
      <c r="E107" s="154"/>
      <c r="F107" s="154"/>
      <c r="G107" s="154"/>
      <c r="H107" s="154"/>
      <c r="I107" s="154"/>
      <c r="J107" s="38"/>
      <c r="L107" s="8"/>
      <c r="M107" s="8"/>
      <c r="N107" s="8"/>
      <c r="O107" s="8"/>
      <c r="P107" s="8"/>
      <c r="Q107" s="8"/>
    </row>
    <row r="108" spans="1:21" s="3" customFormat="1" ht="27.75" customHeight="1" x14ac:dyDescent="0.3">
      <c r="A108" s="82" t="s">
        <v>33</v>
      </c>
      <c r="B108" s="53"/>
      <c r="C108" s="154" t="s">
        <v>31</v>
      </c>
      <c r="D108" s="154"/>
      <c r="E108" s="154"/>
      <c r="F108" s="154"/>
      <c r="G108" s="154"/>
      <c r="H108" s="154"/>
      <c r="I108" s="154"/>
      <c r="J108" s="38"/>
      <c r="L108" s="8"/>
      <c r="M108" s="8"/>
      <c r="N108" s="8"/>
      <c r="O108" s="8"/>
      <c r="P108" s="8"/>
      <c r="Q108" s="8"/>
    </row>
    <row r="109" spans="1:21" s="3" customFormat="1" ht="27.75" customHeight="1" x14ac:dyDescent="0.3">
      <c r="A109" s="82" t="s">
        <v>33</v>
      </c>
      <c r="B109" s="53"/>
      <c r="C109" s="154" t="s">
        <v>32</v>
      </c>
      <c r="D109" s="154"/>
      <c r="E109" s="154"/>
      <c r="F109" s="154"/>
      <c r="G109" s="154"/>
      <c r="H109" s="154"/>
      <c r="I109" s="154"/>
      <c r="J109" s="38"/>
      <c r="L109" s="8"/>
      <c r="M109" s="8"/>
      <c r="N109" s="8"/>
      <c r="O109" s="8"/>
      <c r="P109" s="8"/>
      <c r="Q109" s="8"/>
    </row>
    <row r="110" spans="1:21" s="3" customFormat="1" ht="27.75" customHeight="1" x14ac:dyDescent="0.3">
      <c r="A110" s="82" t="s">
        <v>33</v>
      </c>
      <c r="B110" s="53"/>
      <c r="C110" s="154" t="s">
        <v>55</v>
      </c>
      <c r="D110" s="154"/>
      <c r="E110" s="154"/>
      <c r="F110" s="154"/>
      <c r="G110" s="154"/>
      <c r="H110" s="154"/>
      <c r="I110" s="154"/>
      <c r="J110" s="38"/>
      <c r="L110" s="8"/>
      <c r="M110" s="8"/>
      <c r="N110" s="8"/>
      <c r="O110" s="8"/>
      <c r="P110" s="8"/>
      <c r="Q110" s="8"/>
    </row>
    <row r="111" spans="1:21" s="3" customFormat="1" ht="27.75" customHeight="1" x14ac:dyDescent="0.3">
      <c r="A111" s="82" t="s">
        <v>33</v>
      </c>
      <c r="B111" s="53"/>
      <c r="C111" s="154" t="s">
        <v>56</v>
      </c>
      <c r="D111" s="154"/>
      <c r="E111" s="154"/>
      <c r="F111" s="154"/>
      <c r="G111" s="154"/>
      <c r="H111" s="154"/>
      <c r="I111" s="154"/>
      <c r="J111" s="38"/>
      <c r="L111" s="8"/>
      <c r="M111" s="8"/>
      <c r="N111" s="8"/>
      <c r="O111" s="8"/>
      <c r="P111" s="8"/>
      <c r="Q111" s="8"/>
    </row>
    <row r="112" spans="1:21" s="3" customFormat="1" ht="27.75" customHeight="1" x14ac:dyDescent="0.3">
      <c r="A112" s="82" t="s">
        <v>33</v>
      </c>
      <c r="B112" s="53"/>
      <c r="C112" s="159" t="s">
        <v>57</v>
      </c>
      <c r="D112" s="159"/>
      <c r="E112" s="159"/>
      <c r="F112" s="159"/>
      <c r="G112" s="159"/>
      <c r="H112" s="159"/>
      <c r="I112" s="159"/>
      <c r="J112" s="38"/>
      <c r="L112" s="8"/>
      <c r="M112" s="8"/>
      <c r="N112" s="8"/>
      <c r="O112" s="8"/>
      <c r="P112" s="8"/>
      <c r="Q112" s="8"/>
    </row>
    <row r="113" spans="1:21" s="3" customFormat="1" ht="27.75" customHeight="1" x14ac:dyDescent="0.3">
      <c r="A113" s="52"/>
      <c r="B113" s="53"/>
      <c r="C113" s="39"/>
      <c r="D113" s="39"/>
      <c r="E113" s="39"/>
      <c r="F113" s="39"/>
      <c r="G113" s="39"/>
      <c r="H113" s="39"/>
      <c r="I113" s="39"/>
      <c r="J113" s="38"/>
      <c r="L113" s="2"/>
      <c r="M113" s="2"/>
      <c r="N113" s="2"/>
      <c r="O113" s="2"/>
      <c r="P113" s="2"/>
      <c r="Q113" s="2"/>
      <c r="R113" s="2"/>
      <c r="S113" s="2"/>
      <c r="T113" s="2"/>
      <c r="U113" s="2"/>
    </row>
    <row r="114" spans="1:21" s="3" customFormat="1" ht="13" x14ac:dyDescent="0.3">
      <c r="A114" s="54"/>
      <c r="B114" s="55"/>
      <c r="C114" s="56"/>
      <c r="D114" s="57"/>
      <c r="E114" s="56"/>
      <c r="F114" s="58"/>
      <c r="G114" s="59"/>
      <c r="H114" s="56"/>
      <c r="I114" s="56"/>
      <c r="J114" s="56"/>
      <c r="L114" s="2"/>
      <c r="M114" s="2"/>
      <c r="N114" s="2"/>
      <c r="O114" s="2"/>
      <c r="P114" s="2"/>
      <c r="Q114" s="2"/>
      <c r="R114" s="2"/>
      <c r="S114" s="2"/>
      <c r="T114" s="2"/>
      <c r="U114" s="2"/>
    </row>
    <row r="115" spans="1:21" s="3" customFormat="1" ht="12" customHeight="1" x14ac:dyDescent="0.3">
      <c r="A115" s="187" t="s">
        <v>29</v>
      </c>
      <c r="B115" s="187"/>
      <c r="C115" s="187"/>
      <c r="D115" s="187"/>
      <c r="E115" s="187"/>
      <c r="F115" s="187"/>
      <c r="G115" s="187"/>
      <c r="H115" s="187"/>
      <c r="I115" s="187"/>
      <c r="J115" s="187"/>
      <c r="L115" s="2"/>
      <c r="M115" s="2"/>
      <c r="N115" s="2"/>
      <c r="O115" s="2"/>
      <c r="P115" s="2"/>
      <c r="Q115" s="2"/>
      <c r="R115" s="2"/>
      <c r="S115" s="2"/>
      <c r="T115" s="2"/>
      <c r="U115" s="2"/>
    </row>
    <row r="116" spans="1:21" ht="30.75" customHeight="1" x14ac:dyDescent="0.3">
      <c r="A116" s="60"/>
      <c r="B116" s="60"/>
      <c r="C116" s="60"/>
      <c r="D116" s="60"/>
      <c r="E116" s="60"/>
      <c r="F116" s="60"/>
      <c r="G116" s="60"/>
      <c r="H116" s="60"/>
      <c r="I116" s="60"/>
      <c r="J116" s="60"/>
    </row>
    <row r="117" spans="1:21" ht="30.75" customHeight="1" x14ac:dyDescent="0.25">
      <c r="A117" s="23"/>
      <c r="B117" s="24"/>
      <c r="C117" s="16"/>
      <c r="D117" s="19"/>
      <c r="E117" s="16"/>
      <c r="F117" s="15"/>
      <c r="G117" s="15"/>
      <c r="H117" s="16"/>
      <c r="I117" s="16"/>
      <c r="J117" s="16"/>
    </row>
    <row r="118" spans="1:21" ht="17.25" customHeight="1" x14ac:dyDescent="0.3">
      <c r="A118" s="61"/>
      <c r="B118" s="62"/>
      <c r="C118" s="184" t="s">
        <v>6</v>
      </c>
      <c r="D118" s="185"/>
      <c r="E118" s="185"/>
      <c r="F118" s="185"/>
      <c r="G118" s="185"/>
      <c r="H118" s="186"/>
      <c r="I118" s="38"/>
      <c r="J118" s="22"/>
    </row>
    <row r="119" spans="1:21" ht="13" x14ac:dyDescent="0.3">
      <c r="A119" s="63"/>
      <c r="B119" s="64"/>
      <c r="C119" s="65" t="s">
        <v>15</v>
      </c>
      <c r="D119" s="155" t="s">
        <v>42</v>
      </c>
      <c r="E119" s="155"/>
      <c r="F119" s="155"/>
      <c r="G119" s="155"/>
      <c r="H119" s="156"/>
      <c r="I119" s="38"/>
      <c r="J119" s="22"/>
    </row>
    <row r="120" spans="1:21" ht="13" x14ac:dyDescent="0.3">
      <c r="A120" s="61"/>
      <c r="B120" s="62"/>
      <c r="C120" s="67" t="s">
        <v>16</v>
      </c>
      <c r="D120" s="134" t="s">
        <v>43</v>
      </c>
      <c r="E120" s="134"/>
      <c r="F120" s="134"/>
      <c r="G120" s="134"/>
      <c r="H120" s="135"/>
      <c r="I120" s="38"/>
      <c r="J120" s="22"/>
    </row>
    <row r="121" spans="1:21" ht="13" x14ac:dyDescent="0.3">
      <c r="A121" s="61"/>
      <c r="B121" s="62"/>
      <c r="C121" s="65" t="s">
        <v>17</v>
      </c>
      <c r="D121" s="132">
        <v>4072900731</v>
      </c>
      <c r="E121" s="132"/>
      <c r="F121" s="132"/>
      <c r="G121" s="132"/>
      <c r="H121" s="133"/>
      <c r="I121" s="66"/>
      <c r="J121" s="22"/>
    </row>
    <row r="122" spans="1:21" ht="13" x14ac:dyDescent="0.3">
      <c r="A122" s="61"/>
      <c r="B122" s="62"/>
      <c r="C122" s="69" t="s">
        <v>18</v>
      </c>
      <c r="D122" s="134" t="s">
        <v>44</v>
      </c>
      <c r="E122" s="134"/>
      <c r="F122" s="134"/>
      <c r="G122" s="134"/>
      <c r="H122" s="135"/>
      <c r="I122" s="68"/>
      <c r="J122" s="22"/>
    </row>
    <row r="123" spans="1:21" ht="13" x14ac:dyDescent="0.3">
      <c r="A123" s="61"/>
      <c r="B123" s="62"/>
      <c r="C123" s="67" t="s">
        <v>19</v>
      </c>
      <c r="D123" s="136">
        <v>632005</v>
      </c>
      <c r="E123" s="136"/>
      <c r="F123" s="136"/>
      <c r="G123" s="136"/>
      <c r="H123" s="137"/>
      <c r="I123" s="38"/>
      <c r="J123" s="22"/>
    </row>
    <row r="124" spans="1:21" ht="13" x14ac:dyDescent="0.3">
      <c r="A124" s="61"/>
      <c r="B124" s="62"/>
      <c r="C124" s="70" t="s">
        <v>20</v>
      </c>
      <c r="D124" s="164" t="s">
        <v>45</v>
      </c>
      <c r="E124" s="164"/>
      <c r="F124" s="164"/>
      <c r="G124" s="164"/>
      <c r="H124" s="165"/>
      <c r="I124" s="38"/>
      <c r="J124" s="22"/>
    </row>
    <row r="125" spans="1:21" ht="13" x14ac:dyDescent="0.3">
      <c r="A125" s="61"/>
      <c r="B125" s="62"/>
      <c r="C125" s="67"/>
      <c r="D125" s="162"/>
      <c r="E125" s="162"/>
      <c r="F125" s="162"/>
      <c r="G125" s="162"/>
      <c r="H125" s="163"/>
      <c r="I125" s="38"/>
      <c r="J125" s="22"/>
    </row>
    <row r="126" spans="1:21" ht="13" x14ac:dyDescent="0.3">
      <c r="A126" s="61"/>
      <c r="B126" s="62"/>
      <c r="C126" s="84" t="s">
        <v>34</v>
      </c>
      <c r="D126" s="157">
        <v>4030199741</v>
      </c>
      <c r="E126" s="157"/>
      <c r="F126" s="157"/>
      <c r="G126" s="157"/>
      <c r="H126" s="158"/>
      <c r="I126" s="38"/>
      <c r="J126" s="22"/>
    </row>
    <row r="127" spans="1:21" ht="13" x14ac:dyDescent="0.3">
      <c r="A127" s="152"/>
      <c r="B127" s="152"/>
      <c r="C127" s="152"/>
      <c r="D127" s="152"/>
      <c r="E127" s="152"/>
      <c r="F127" s="152"/>
      <c r="G127" s="152"/>
      <c r="H127" s="152"/>
      <c r="I127" s="152"/>
      <c r="J127" s="152"/>
    </row>
    <row r="128" spans="1:21" ht="13" x14ac:dyDescent="0.3">
      <c r="A128" s="25"/>
      <c r="B128" s="25"/>
      <c r="C128" s="152"/>
      <c r="D128" s="152"/>
      <c r="E128" s="152"/>
      <c r="F128" s="152"/>
      <c r="G128" s="152"/>
      <c r="H128" s="152"/>
      <c r="I128" s="25"/>
      <c r="J128" s="25"/>
    </row>
    <row r="129" spans="1:10" x14ac:dyDescent="0.25">
      <c r="A129" s="25"/>
      <c r="B129" s="25"/>
      <c r="C129" s="25"/>
      <c r="D129" s="25"/>
      <c r="E129" s="25"/>
      <c r="F129" s="25"/>
      <c r="G129" s="25"/>
      <c r="H129" s="25"/>
      <c r="I129" s="25"/>
      <c r="J129" s="25"/>
    </row>
    <row r="130" spans="1:10" x14ac:dyDescent="0.25">
      <c r="A130" s="141" t="s">
        <v>14</v>
      </c>
      <c r="B130" s="141"/>
      <c r="C130" s="141"/>
      <c r="D130" s="141"/>
      <c r="E130" s="141"/>
      <c r="F130" s="141"/>
      <c r="G130" s="141"/>
      <c r="H130" s="141"/>
      <c r="I130" s="141"/>
      <c r="J130" s="141"/>
    </row>
    <row r="131" spans="1:10" ht="29.25" customHeight="1" x14ac:dyDescent="0.25">
      <c r="A131" s="25"/>
      <c r="B131" s="26"/>
      <c r="C131" s="16"/>
      <c r="D131" s="19"/>
      <c r="E131" s="16"/>
      <c r="F131" s="15"/>
      <c r="G131" s="15"/>
      <c r="H131" s="16"/>
      <c r="I131" s="16"/>
      <c r="J131" s="16"/>
    </row>
    <row r="132" spans="1:10" ht="9" customHeight="1" x14ac:dyDescent="0.25">
      <c r="A132" s="130" t="s">
        <v>7</v>
      </c>
      <c r="B132" s="130"/>
      <c r="C132" s="130"/>
      <c r="D132" s="130"/>
      <c r="E132" s="130"/>
      <c r="F132" s="130"/>
      <c r="G132" s="130"/>
      <c r="H132" s="130"/>
      <c r="I132" s="130"/>
      <c r="J132" s="130"/>
    </row>
    <row r="133" spans="1:10" ht="14.25" customHeight="1" x14ac:dyDescent="0.25">
      <c r="A133" s="23"/>
      <c r="B133" s="143"/>
      <c r="C133" s="144"/>
      <c r="D133" s="144"/>
      <c r="E133" s="144"/>
      <c r="F133" s="144"/>
      <c r="G133" s="144"/>
      <c r="H133" s="144"/>
      <c r="I133" s="145"/>
      <c r="J133" s="16"/>
    </row>
    <row r="134" spans="1:10" x14ac:dyDescent="0.25">
      <c r="A134" s="23"/>
      <c r="B134" s="146"/>
      <c r="C134" s="147"/>
      <c r="D134" s="147"/>
      <c r="E134" s="147"/>
      <c r="F134" s="147"/>
      <c r="G134" s="147"/>
      <c r="H134" s="147"/>
      <c r="I134" s="148"/>
      <c r="J134" s="16"/>
    </row>
    <row r="135" spans="1:10" x14ac:dyDescent="0.25">
      <c r="A135" s="23"/>
      <c r="B135" s="146"/>
      <c r="C135" s="147"/>
      <c r="D135" s="147"/>
      <c r="E135" s="147"/>
      <c r="F135" s="147"/>
      <c r="G135" s="147"/>
      <c r="H135" s="147"/>
      <c r="I135" s="148"/>
      <c r="J135" s="16"/>
    </row>
    <row r="136" spans="1:10" x14ac:dyDescent="0.25">
      <c r="A136" s="23"/>
      <c r="B136" s="146"/>
      <c r="C136" s="147"/>
      <c r="D136" s="147"/>
      <c r="E136" s="147"/>
      <c r="F136" s="147"/>
      <c r="G136" s="147"/>
      <c r="H136" s="147"/>
      <c r="I136" s="148"/>
      <c r="J136" s="16"/>
    </row>
    <row r="137" spans="1:10" x14ac:dyDescent="0.25">
      <c r="A137" s="23"/>
      <c r="B137" s="146"/>
      <c r="C137" s="147"/>
      <c r="D137" s="147"/>
      <c r="E137" s="147"/>
      <c r="F137" s="147"/>
      <c r="G137" s="147"/>
      <c r="H137" s="147"/>
      <c r="I137" s="148"/>
      <c r="J137" s="16"/>
    </row>
    <row r="138" spans="1:10" x14ac:dyDescent="0.25">
      <c r="A138" s="23"/>
      <c r="B138" s="146"/>
      <c r="C138" s="147"/>
      <c r="D138" s="147"/>
      <c r="E138" s="147"/>
      <c r="F138" s="147"/>
      <c r="G138" s="147"/>
      <c r="H138" s="147"/>
      <c r="I138" s="148"/>
      <c r="J138" s="27"/>
    </row>
    <row r="139" spans="1:10" x14ac:dyDescent="0.25">
      <c r="A139" s="23"/>
      <c r="B139" s="146"/>
      <c r="C139" s="147"/>
      <c r="D139" s="147"/>
      <c r="E139" s="147"/>
      <c r="F139" s="147"/>
      <c r="G139" s="147"/>
      <c r="H139" s="147"/>
      <c r="I139" s="148"/>
      <c r="J139" s="16"/>
    </row>
    <row r="140" spans="1:10" x14ac:dyDescent="0.25">
      <c r="A140" s="16"/>
      <c r="B140" s="146"/>
      <c r="C140" s="147"/>
      <c r="D140" s="147"/>
      <c r="E140" s="147"/>
      <c r="F140" s="147"/>
      <c r="G140" s="147"/>
      <c r="H140" s="147"/>
      <c r="I140" s="148"/>
      <c r="J140" s="16"/>
    </row>
    <row r="141" spans="1:10" x14ac:dyDescent="0.25">
      <c r="A141" s="16"/>
      <c r="B141" s="149"/>
      <c r="C141" s="150"/>
      <c r="D141" s="150"/>
      <c r="E141" s="150"/>
      <c r="F141" s="150"/>
      <c r="G141" s="150"/>
      <c r="H141" s="150"/>
      <c r="I141" s="151"/>
      <c r="J141" s="16"/>
    </row>
    <row r="142" spans="1:10" ht="11.25" customHeight="1" x14ac:dyDescent="0.25">
      <c r="A142" s="130" t="s">
        <v>8</v>
      </c>
      <c r="B142" s="130"/>
      <c r="C142" s="130"/>
      <c r="D142" s="130"/>
      <c r="E142" s="130"/>
      <c r="F142" s="130"/>
      <c r="G142" s="130"/>
      <c r="H142" s="130"/>
      <c r="I142" s="130"/>
      <c r="J142" s="130"/>
    </row>
    <row r="143" spans="1:10" ht="12" customHeight="1" x14ac:dyDescent="0.25">
      <c r="A143" s="25"/>
      <c r="B143" s="25"/>
      <c r="C143" s="25"/>
      <c r="D143" s="25"/>
      <c r="E143" s="25"/>
      <c r="F143" s="25"/>
      <c r="G143" s="25"/>
      <c r="H143" s="25"/>
      <c r="I143" s="25"/>
      <c r="J143" s="25"/>
    </row>
    <row r="144" spans="1:10" x14ac:dyDescent="0.25">
      <c r="A144" s="25"/>
      <c r="B144" s="25"/>
      <c r="C144" s="23" t="s">
        <v>39</v>
      </c>
      <c r="D144" s="25"/>
      <c r="E144" s="25"/>
      <c r="F144" s="25"/>
      <c r="G144" s="25"/>
      <c r="H144" s="25"/>
      <c r="I144" s="25"/>
      <c r="J144" s="25"/>
    </row>
    <row r="145" spans="1:10" ht="12.75" customHeight="1" x14ac:dyDescent="0.25">
      <c r="A145" s="25"/>
      <c r="B145" s="90"/>
      <c r="C145" s="90"/>
      <c r="D145" s="90"/>
      <c r="E145" s="90"/>
      <c r="F145" s="90"/>
      <c r="G145" s="90"/>
      <c r="H145" s="90"/>
      <c r="I145" s="90"/>
      <c r="J145" s="25"/>
    </row>
    <row r="146" spans="1:10" x14ac:dyDescent="0.25">
      <c r="A146" s="25"/>
      <c r="B146" s="90"/>
      <c r="C146" s="90"/>
      <c r="D146" s="90"/>
      <c r="E146" s="90"/>
      <c r="F146" s="90"/>
      <c r="G146" s="90"/>
      <c r="H146" s="90"/>
      <c r="I146" s="90"/>
      <c r="J146" s="25"/>
    </row>
    <row r="147" spans="1:10" x14ac:dyDescent="0.25">
      <c r="A147" s="25"/>
      <c r="B147" s="90"/>
      <c r="C147" s="90"/>
      <c r="D147" s="90"/>
      <c r="E147" s="90"/>
      <c r="F147" s="90"/>
      <c r="G147" s="90"/>
      <c r="H147" s="90"/>
      <c r="I147" s="90"/>
      <c r="J147" s="25"/>
    </row>
    <row r="148" spans="1:10" x14ac:dyDescent="0.25">
      <c r="A148" s="25"/>
      <c r="B148" s="90"/>
      <c r="C148" s="90"/>
      <c r="D148" s="90"/>
      <c r="E148" s="90"/>
      <c r="F148" s="90"/>
      <c r="G148" s="90"/>
      <c r="H148" s="90"/>
      <c r="I148" s="90"/>
      <c r="J148" s="25"/>
    </row>
    <row r="149" spans="1:10" x14ac:dyDescent="0.25">
      <c r="A149" s="25"/>
      <c r="B149" s="90"/>
      <c r="C149" s="90"/>
      <c r="D149" s="90"/>
      <c r="E149" s="90"/>
      <c r="F149" s="90"/>
      <c r="G149" s="90"/>
      <c r="H149" s="90"/>
      <c r="I149" s="90"/>
      <c r="J149" s="25"/>
    </row>
    <row r="150" spans="1:10" x14ac:dyDescent="0.25">
      <c r="A150" s="25"/>
      <c r="B150" s="91"/>
      <c r="C150" s="91"/>
      <c r="D150" s="91"/>
      <c r="E150" s="91"/>
      <c r="F150" s="91"/>
      <c r="G150" s="91"/>
      <c r="H150" s="91"/>
      <c r="I150" s="91"/>
      <c r="J150" s="25"/>
    </row>
  </sheetData>
  <sheetProtection selectLockedCells="1"/>
  <mergeCells count="149">
    <mergeCell ref="E62:F62"/>
    <mergeCell ref="A63:D63"/>
    <mergeCell ref="E63:F63"/>
    <mergeCell ref="A65:D65"/>
    <mergeCell ref="E65:F65"/>
    <mergeCell ref="A66:D66"/>
    <mergeCell ref="E66:F66"/>
    <mergeCell ref="C31:I31"/>
    <mergeCell ref="A74:D74"/>
    <mergeCell ref="D13:E13"/>
    <mergeCell ref="G13:I13"/>
    <mergeCell ref="A55:D55"/>
    <mergeCell ref="E55:F55"/>
    <mergeCell ref="A41:D41"/>
    <mergeCell ref="E41:F41"/>
    <mergeCell ref="D32:E32"/>
    <mergeCell ref="G32:I32"/>
    <mergeCell ref="A53:D53"/>
    <mergeCell ref="E53:F53"/>
    <mergeCell ref="A57:D57"/>
    <mergeCell ref="A42:D42"/>
    <mergeCell ref="D39:J39"/>
    <mergeCell ref="E43:F43"/>
    <mergeCell ref="E52:F52"/>
    <mergeCell ref="A44:D44"/>
    <mergeCell ref="E51:F51"/>
    <mergeCell ref="A43:D43"/>
    <mergeCell ref="E42:F42"/>
    <mergeCell ref="A51:D51"/>
    <mergeCell ref="E59:F59"/>
    <mergeCell ref="A62:D62"/>
    <mergeCell ref="E78:F78"/>
    <mergeCell ref="A82:D82"/>
    <mergeCell ref="A78:D78"/>
    <mergeCell ref="E80:F80"/>
    <mergeCell ref="A72:D72"/>
    <mergeCell ref="A96:E96"/>
    <mergeCell ref="E73:F73"/>
    <mergeCell ref="E76:F76"/>
    <mergeCell ref="E77:F77"/>
    <mergeCell ref="C5:F5"/>
    <mergeCell ref="A70:D70"/>
    <mergeCell ref="E70:F70"/>
    <mergeCell ref="A71:D71"/>
    <mergeCell ref="E71:F71"/>
    <mergeCell ref="E64:F64"/>
    <mergeCell ref="A16:J16"/>
    <mergeCell ref="A54:D54"/>
    <mergeCell ref="A56:D56"/>
    <mergeCell ref="G18:J18"/>
    <mergeCell ref="E46:F46"/>
    <mergeCell ref="A60:D60"/>
    <mergeCell ref="E60:F60"/>
    <mergeCell ref="A64:D64"/>
    <mergeCell ref="E61:F61"/>
    <mergeCell ref="C17:C18"/>
    <mergeCell ref="D9:J9"/>
    <mergeCell ref="D14:E14"/>
    <mergeCell ref="G14:I14"/>
    <mergeCell ref="A19:J19"/>
    <mergeCell ref="G17:J17"/>
    <mergeCell ref="G26:J26"/>
    <mergeCell ref="G27:J27"/>
    <mergeCell ref="D25:D27"/>
    <mergeCell ref="G20:J20"/>
    <mergeCell ref="G23:J23"/>
    <mergeCell ref="A77:D77"/>
    <mergeCell ref="A76:D76"/>
    <mergeCell ref="G25:J25"/>
    <mergeCell ref="A69:D69"/>
    <mergeCell ref="E69:F69"/>
    <mergeCell ref="A67:D67"/>
    <mergeCell ref="A45:D45"/>
    <mergeCell ref="A52:D52"/>
    <mergeCell ref="A59:D59"/>
    <mergeCell ref="C30:I30"/>
    <mergeCell ref="E58:F58"/>
    <mergeCell ref="E56:F56"/>
    <mergeCell ref="E45:F45"/>
    <mergeCell ref="A46:D46"/>
    <mergeCell ref="E54:F54"/>
    <mergeCell ref="G21:J21"/>
    <mergeCell ref="G22:J22"/>
    <mergeCell ref="E72:F72"/>
    <mergeCell ref="A75:D75"/>
    <mergeCell ref="E75:F75"/>
    <mergeCell ref="A68:D68"/>
    <mergeCell ref="E44:F44"/>
    <mergeCell ref="A80:D80"/>
    <mergeCell ref="A83:D83"/>
    <mergeCell ref="C108:I108"/>
    <mergeCell ref="E84:J84"/>
    <mergeCell ref="A84:D84"/>
    <mergeCell ref="C109:I109"/>
    <mergeCell ref="C107:I107"/>
    <mergeCell ref="A87:I87"/>
    <mergeCell ref="E81:F81"/>
    <mergeCell ref="C104:I104"/>
    <mergeCell ref="D100:J100"/>
    <mergeCell ref="A88:I88"/>
    <mergeCell ref="E83:F83"/>
    <mergeCell ref="D17:D18"/>
    <mergeCell ref="A3:J3"/>
    <mergeCell ref="D125:H125"/>
    <mergeCell ref="D124:H124"/>
    <mergeCell ref="D20:D23"/>
    <mergeCell ref="E74:F74"/>
    <mergeCell ref="A24:J24"/>
    <mergeCell ref="E57:F57"/>
    <mergeCell ref="A73:D73"/>
    <mergeCell ref="D120:H120"/>
    <mergeCell ref="A48:D48"/>
    <mergeCell ref="E48:F48"/>
    <mergeCell ref="A50:D50"/>
    <mergeCell ref="E50:F50"/>
    <mergeCell ref="A47:D47"/>
    <mergeCell ref="E47:F47"/>
    <mergeCell ref="A49:D49"/>
    <mergeCell ref="E49:F49"/>
    <mergeCell ref="A58:D58"/>
    <mergeCell ref="E68:F68"/>
    <mergeCell ref="A61:D61"/>
    <mergeCell ref="A79:D79"/>
    <mergeCell ref="E79:F79"/>
    <mergeCell ref="E67:F67"/>
    <mergeCell ref="A142:J142"/>
    <mergeCell ref="A81:D81"/>
    <mergeCell ref="D121:H121"/>
    <mergeCell ref="D122:H122"/>
    <mergeCell ref="D123:H123"/>
    <mergeCell ref="A89:I89"/>
    <mergeCell ref="A86:I86"/>
    <mergeCell ref="A130:J130"/>
    <mergeCell ref="A94:E94"/>
    <mergeCell ref="A132:J132"/>
    <mergeCell ref="B133:I141"/>
    <mergeCell ref="C128:H128"/>
    <mergeCell ref="A127:J127"/>
    <mergeCell ref="A92:C92"/>
    <mergeCell ref="C106:I106"/>
    <mergeCell ref="D119:H119"/>
    <mergeCell ref="D126:H126"/>
    <mergeCell ref="C112:I112"/>
    <mergeCell ref="C111:I111"/>
    <mergeCell ref="C110:I110"/>
    <mergeCell ref="A85:I85"/>
    <mergeCell ref="C118:H118"/>
    <mergeCell ref="A115:J115"/>
    <mergeCell ref="E82:F82"/>
  </mergeCells>
  <phoneticPr fontId="0" type="noConversion"/>
  <conditionalFormatting sqref="J54 J56 J61 J74:J75 J80:J83 J77:J78 J58 J85:J89">
    <cfRule type="cellIs" dxfId="22" priority="44" stopIfTrue="1" operator="lessThan">
      <formula>$J$11</formula>
    </cfRule>
  </conditionalFormatting>
  <conditionalFormatting sqref="J59">
    <cfRule type="cellIs" dxfId="21" priority="42" stopIfTrue="1" operator="lessThan">
      <formula>$J$11</formula>
    </cfRule>
  </conditionalFormatting>
  <conditionalFormatting sqref="J43">
    <cfRule type="cellIs" dxfId="20" priority="41" stopIfTrue="1" operator="lessThan">
      <formula>$J$11</formula>
    </cfRule>
  </conditionalFormatting>
  <conditionalFormatting sqref="J45">
    <cfRule type="cellIs" dxfId="19" priority="40" stopIfTrue="1" operator="lessThan">
      <formula>$J$11</formula>
    </cfRule>
  </conditionalFormatting>
  <conditionalFormatting sqref="J46">
    <cfRule type="cellIs" dxfId="18" priority="39" stopIfTrue="1" operator="lessThan">
      <formula>$J$11</formula>
    </cfRule>
  </conditionalFormatting>
  <conditionalFormatting sqref="J64">
    <cfRule type="cellIs" dxfId="17" priority="38" stopIfTrue="1" operator="lessThan">
      <formula>$J$11</formula>
    </cfRule>
  </conditionalFormatting>
  <conditionalFormatting sqref="J67">
    <cfRule type="cellIs" dxfId="16" priority="37" stopIfTrue="1" operator="lessThan">
      <formula>$J$11</formula>
    </cfRule>
  </conditionalFormatting>
  <conditionalFormatting sqref="J71:J72">
    <cfRule type="cellIs" dxfId="15" priority="36" stopIfTrue="1" operator="lessThan">
      <formula>$J$11</formula>
    </cfRule>
  </conditionalFormatting>
  <conditionalFormatting sqref="J70">
    <cfRule type="cellIs" dxfId="14" priority="35" stopIfTrue="1" operator="lessThan">
      <formula>$J$11</formula>
    </cfRule>
  </conditionalFormatting>
  <conditionalFormatting sqref="J69">
    <cfRule type="cellIs" dxfId="13" priority="34" stopIfTrue="1" operator="lessThan">
      <formula>$J$11</formula>
    </cfRule>
  </conditionalFormatting>
  <conditionalFormatting sqref="J73">
    <cfRule type="cellIs" dxfId="12" priority="33" stopIfTrue="1" operator="lessThan">
      <formula>$J$11</formula>
    </cfRule>
  </conditionalFormatting>
  <conditionalFormatting sqref="J76">
    <cfRule type="cellIs" dxfId="11" priority="32" stopIfTrue="1" operator="lessThan">
      <formula>$J$11</formula>
    </cfRule>
  </conditionalFormatting>
  <conditionalFormatting sqref="J53">
    <cfRule type="cellIs" dxfId="10" priority="31" stopIfTrue="1" operator="lessThan">
      <formula>$J$11</formula>
    </cfRule>
  </conditionalFormatting>
  <conditionalFormatting sqref="J57">
    <cfRule type="cellIs" dxfId="9" priority="30" stopIfTrue="1" operator="lessThan">
      <formula>$J$11</formula>
    </cfRule>
  </conditionalFormatting>
  <conditionalFormatting sqref="J42">
    <cfRule type="cellIs" dxfId="8" priority="28" stopIfTrue="1" operator="lessThan">
      <formula>$J$11</formula>
    </cfRule>
  </conditionalFormatting>
  <conditionalFormatting sqref="J55">
    <cfRule type="cellIs" dxfId="7" priority="26" stopIfTrue="1" operator="lessThan">
      <formula>$J$11</formula>
    </cfRule>
  </conditionalFormatting>
  <conditionalFormatting sqref="J47:J51">
    <cfRule type="cellIs" dxfId="6" priority="7" stopIfTrue="1" operator="lessThan">
      <formula>$J$11</formula>
    </cfRule>
  </conditionalFormatting>
  <conditionalFormatting sqref="J44">
    <cfRule type="cellIs" dxfId="5" priority="6" stopIfTrue="1" operator="lessThan">
      <formula>$J$11</formula>
    </cfRule>
  </conditionalFormatting>
  <conditionalFormatting sqref="J62">
    <cfRule type="cellIs" dxfId="4" priority="5" stopIfTrue="1" operator="lessThan">
      <formula>$J$11</formula>
    </cfRule>
  </conditionalFormatting>
  <conditionalFormatting sqref="J63">
    <cfRule type="cellIs" dxfId="3" priority="4" stopIfTrue="1" operator="lessThan">
      <formula>$J$11</formula>
    </cfRule>
  </conditionalFormatting>
  <conditionalFormatting sqref="J65">
    <cfRule type="cellIs" dxfId="2" priority="2" stopIfTrue="1" operator="lessThan">
      <formula>$J$11</formula>
    </cfRule>
  </conditionalFormatting>
  <conditionalFormatting sqref="J66">
    <cfRule type="cellIs" dxfId="0" priority="1" stopIfTrue="1" operator="lessThan">
      <formula>$J$11</formula>
    </cfRule>
  </conditionalFormatting>
  <hyperlinks>
    <hyperlink ref="D13" r:id="rId1"/>
  </hyperlinks>
  <printOptions horizontalCentered="1"/>
  <pageMargins left="0.25" right="0.25" top="0.75" bottom="0.75" header="0.3" footer="0.3"/>
  <pageSetup paperSize="9" scale="78" fitToHeight="0" orientation="portrait" r:id="rId2"/>
  <headerFooter alignWithMargins="0">
    <oddFooter>&amp;L&amp;8Document No.: F53   Rev : 4
Authorised by: Arno Ruiters
Date of update:  17/06/15&amp;CPage &amp;P of &amp;N&amp;R&amp;8Quote Adjusted on : &amp;D</oddFooter>
  </headerFooter>
  <rowBreaks count="3" manualBreakCount="3">
    <brk id="38" max="9" man="1"/>
    <brk id="67" max="16383" man="1"/>
    <brk id="99" max="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vt:lpstr>
      <vt:lpstr>IT!Print_Area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Jarrit</dc:creator>
  <cp:lastModifiedBy>Duane Dudley</cp:lastModifiedBy>
  <cp:lastPrinted>2017-08-03T06:18:09Z</cp:lastPrinted>
  <dcterms:created xsi:type="dcterms:W3CDTF">2004-01-06T11:52:53Z</dcterms:created>
  <dcterms:modified xsi:type="dcterms:W3CDTF">2017-08-03T06:18:43Z</dcterms:modified>
</cp:coreProperties>
</file>