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1_CompanyData\Projecten\2018\Chirurgendagen 2018\Sponsoring\Standhoudersformulier\"/>
    </mc:Choice>
  </mc:AlternateContent>
  <workbookProtection workbookPassword="D533" lockStructure="1"/>
  <bookViews>
    <workbookView xWindow="0" yWindow="0" windowWidth="28800" windowHeight="11835" tabRatio="881"/>
  </bookViews>
  <sheets>
    <sheet name="Algemene informatie" sheetId="9" r:id="rId1"/>
    <sheet name="Basisafspraak" sheetId="10" r:id="rId2"/>
    <sheet name="Totaal overzicht" sheetId="2" r:id="rId3"/>
    <sheet name="1. Electra &amp; water" sheetId="1" r:id="rId4"/>
    <sheet name="2. Internet" sheetId="3" r:id="rId5"/>
    <sheet name="3. Bloemen &amp; planten" sheetId="4" r:id="rId6"/>
    <sheet name="4. Barista" sheetId="11" r:id="rId7"/>
    <sheet name="5. Meubilair" sheetId="5" r:id="rId8"/>
    <sheet name="6. Dranken" sheetId="6" r:id="rId9"/>
    <sheet name="7. Food" sheetId="12" r:id="rId10"/>
    <sheet name="8. Bewaking &amp; standschoonmaak" sheetId="7" r:id="rId11"/>
    <sheet name="9. Opslagruimte" sheetId="13" r:id="rId12"/>
    <sheet name="10.Trussing" sheetId="14" r:id="rId13"/>
  </sheets>
  <externalReferences>
    <externalReference r:id="rId14"/>
  </externalReferences>
  <calcPr calcId="152511" concurrentCalc="0"/>
</workbook>
</file>

<file path=xl/calcChain.xml><?xml version="1.0" encoding="utf-8"?>
<calcChain xmlns="http://schemas.openxmlformats.org/spreadsheetml/2006/main">
  <c r="C27" i="2" l="1"/>
  <c r="D27" i="2"/>
  <c r="H13" i="12"/>
  <c r="H15" i="12"/>
  <c r="H17" i="12"/>
  <c r="H19" i="12"/>
  <c r="H21" i="12"/>
  <c r="H23" i="12"/>
  <c r="H28" i="12"/>
  <c r="H30" i="12"/>
  <c r="H32" i="12"/>
  <c r="H34" i="12"/>
  <c r="H36" i="12"/>
  <c r="H38" i="12"/>
  <c r="H40" i="12"/>
  <c r="H42" i="12"/>
  <c r="H44" i="12"/>
  <c r="H49" i="12"/>
  <c r="H51" i="12"/>
  <c r="H53" i="12"/>
  <c r="H55" i="12"/>
  <c r="H57" i="12"/>
  <c r="H59" i="12"/>
  <c r="H61" i="12"/>
  <c r="C21" i="2"/>
  <c r="H5" i="12"/>
  <c r="G6" i="3"/>
  <c r="H9" i="11"/>
  <c r="H14" i="11"/>
  <c r="H20" i="11"/>
  <c r="H23" i="11"/>
  <c r="G11" i="13"/>
  <c r="G13" i="13"/>
  <c r="G17" i="13"/>
  <c r="C25" i="2"/>
  <c r="H11" i="7"/>
  <c r="H8" i="7"/>
  <c r="H7" i="7"/>
  <c r="H6" i="7"/>
  <c r="H13" i="7"/>
  <c r="C23" i="2"/>
  <c r="H37" i="6"/>
  <c r="H35" i="6"/>
  <c r="H33" i="6"/>
  <c r="H31" i="6"/>
  <c r="H29" i="6"/>
  <c r="H25" i="6"/>
  <c r="H24" i="6"/>
  <c r="H22" i="6"/>
  <c r="H20" i="6"/>
  <c r="H18" i="6"/>
  <c r="H16" i="6"/>
  <c r="H14" i="6"/>
  <c r="H12" i="6"/>
  <c r="H10" i="6"/>
  <c r="H39" i="6"/>
  <c r="C19" i="2"/>
  <c r="H6" i="5"/>
  <c r="H8" i="5"/>
  <c r="H10" i="5"/>
  <c r="H13" i="5"/>
  <c r="C17" i="2"/>
  <c r="C15" i="2"/>
  <c r="H22" i="4"/>
  <c r="H20" i="4"/>
  <c r="H18" i="4"/>
  <c r="H16" i="4"/>
  <c r="H14" i="4"/>
  <c r="H9" i="4"/>
  <c r="H7" i="4"/>
  <c r="G9" i="3"/>
  <c r="C11" i="2"/>
  <c r="H24" i="1"/>
  <c r="H18" i="1"/>
  <c r="H10" i="1"/>
  <c r="H8" i="1"/>
  <c r="D25" i="2"/>
  <c r="G3" i="13"/>
  <c r="D21" i="2"/>
  <c r="H3" i="11"/>
  <c r="H3" i="5"/>
  <c r="D2" i="2"/>
  <c r="H3" i="7"/>
  <c r="H3" i="6"/>
  <c r="H3" i="4"/>
  <c r="G3" i="3"/>
  <c r="H3" i="1"/>
  <c r="D9" i="2"/>
  <c r="D23" i="2"/>
  <c r="D19" i="2"/>
  <c r="D17" i="2"/>
  <c r="D13" i="2"/>
  <c r="D11" i="2"/>
  <c r="H26" i="4"/>
  <c r="C13" i="2"/>
  <c r="H26" i="1"/>
  <c r="C9" i="2"/>
</calcChain>
</file>

<file path=xl/comments1.xml><?xml version="1.0" encoding="utf-8"?>
<comments xmlns="http://schemas.openxmlformats.org/spreadsheetml/2006/main">
  <authors>
    <author>tlaan</author>
  </authors>
  <commentList>
    <comment ref="I5" authorId="0" shapeId="0">
      <text>
        <r>
          <rPr>
            <sz val="8"/>
            <color indexed="81"/>
            <rFont val="Tahoma"/>
          </rPr>
          <t xml:space="preserve">DD-MM-JJ
</t>
        </r>
      </text>
    </comment>
    <comment ref="I7" authorId="0" shapeId="0">
      <text>
        <r>
          <rPr>
            <sz val="8"/>
            <color indexed="81"/>
            <rFont val="Tahoma"/>
          </rPr>
          <t xml:space="preserve">DD-MM-JJ
</t>
        </r>
      </text>
    </comment>
    <comment ref="I24" authorId="0" shapeId="0">
      <text>
        <r>
          <rPr>
            <sz val="8"/>
            <color indexed="81"/>
            <rFont val="Tahoma"/>
          </rPr>
          <t xml:space="preserve">DD-MM-JJ
</t>
        </r>
      </text>
    </comment>
    <comment ref="I26" authorId="0" shapeId="0">
      <text>
        <r>
          <rPr>
            <sz val="8"/>
            <color indexed="81"/>
            <rFont val="Tahoma"/>
          </rPr>
          <t xml:space="preserve">DD-MM-JJ
</t>
        </r>
      </text>
    </comment>
  </commentList>
</comments>
</file>

<file path=xl/comments2.xml><?xml version="1.0" encoding="utf-8"?>
<comments xmlns="http://schemas.openxmlformats.org/spreadsheetml/2006/main">
  <authors>
    <author>tlaan</author>
  </authors>
  <commentList>
    <comment ref="F8" authorId="0" shapeId="0">
      <text>
        <r>
          <rPr>
            <sz val="8"/>
            <color indexed="81"/>
            <rFont val="Tahoma"/>
          </rPr>
          <t>Hoeveel wattage heeft u totaal nodig tijdens het congres?</t>
        </r>
      </text>
    </comment>
    <comment ref="G8" authorId="0" shapeId="0">
      <text>
        <r>
          <rPr>
            <sz val="8"/>
            <color indexed="81"/>
            <rFont val="Tahoma"/>
            <family val="2"/>
          </rPr>
          <t>Wanneer u meer dan 3500 W verbruikt dient u aan te geven hoe vaak u minimaal 3500 W nodig heeft.
VB: verbruikt u  8000 W 
dan 8000/3500 = 2,28 
Dus aantal is 3</t>
        </r>
      </text>
    </comment>
    <comment ref="F10" authorId="0" shapeId="0">
      <text>
        <r>
          <rPr>
            <sz val="8"/>
            <color indexed="81"/>
            <rFont val="Tahoma"/>
          </rPr>
          <t xml:space="preserve">Hoeveel wattage heeft u toaal nodig tijdens het congres?
</t>
        </r>
      </text>
    </comment>
    <comment ref="G10" authorId="0" shapeId="0">
      <text>
        <r>
          <rPr>
            <sz val="8"/>
            <color indexed="81"/>
            <rFont val="Tahoma"/>
          </rPr>
          <t xml:space="preserve">Wanneer u meer dan 3500 W verbruikt dient u aan te geven hoe vaak u minimaal 3500 W nodig heeft.
VB: verbruikt u  8000 W 
dan 8000/3500 = 2,28 
Dus aantal is 3
</t>
        </r>
      </text>
    </comment>
    <comment ref="F12" authorId="0" shapeId="0">
      <text>
        <r>
          <rPr>
            <sz val="8"/>
            <color indexed="81"/>
            <rFont val="Tahoma"/>
          </rPr>
          <t xml:space="preserve">Hoeveel wattage heeft u totaal nodig tijdens het congres?
</t>
        </r>
      </text>
    </comment>
    <comment ref="G12" authorId="0" shapeId="0">
      <text>
        <r>
          <rPr>
            <sz val="8"/>
            <color indexed="81"/>
            <rFont val="Tahoma"/>
          </rPr>
          <t xml:space="preserve">Wanneer u meer dan 3500 W verbruikt dient u aan te geven hoe vaak u minimaal 3500 W nodig heeft.
VB: verbruikt u  8000 W 
dan 8000/3500 = 2,28 
Dus aantal is 3
</t>
        </r>
      </text>
    </comment>
  </commentList>
</comments>
</file>

<file path=xl/comments3.xml><?xml version="1.0" encoding="utf-8"?>
<comments xmlns="http://schemas.openxmlformats.org/spreadsheetml/2006/main">
  <authors>
    <author>tlaan</author>
  </authors>
  <commentList>
    <comment ref="F7" authorId="0" shapeId="0">
      <text>
        <r>
          <rPr>
            <sz val="8"/>
            <color indexed="81"/>
            <rFont val="Tahoma"/>
            <family val="2"/>
          </rPr>
          <t>Vul hier het aantal stuks per dag in.</t>
        </r>
      </text>
    </comment>
    <comment ref="G7" authorId="0" shapeId="0">
      <text>
        <r>
          <rPr>
            <sz val="8"/>
            <color indexed="81"/>
            <rFont val="Tahoma"/>
          </rPr>
          <t xml:space="preserve">Vul hier het aantal dagen in dat u de planten wil gebruiken. Ook wanneer het om 1 dag gaat
</t>
        </r>
      </text>
    </comment>
    <comment ref="F9" authorId="0" shapeId="0">
      <text>
        <r>
          <rPr>
            <sz val="8"/>
            <color indexed="81"/>
            <rFont val="Tahoma"/>
          </rPr>
          <t xml:space="preserve">Vul hier het aantal stuks per dag in.
</t>
        </r>
      </text>
    </comment>
    <comment ref="G9" authorId="0" shapeId="0">
      <text>
        <r>
          <rPr>
            <sz val="8"/>
            <color indexed="81"/>
            <rFont val="Tahoma"/>
          </rPr>
          <t xml:space="preserve">Vul hier het aantal dagen in dat u de planten wil gebruiken. Ook wanneer het om 1 dag gaat
</t>
        </r>
      </text>
    </comment>
  </commentList>
</comments>
</file>

<file path=xl/comments4.xml><?xml version="1.0" encoding="utf-8"?>
<comments xmlns="http://schemas.openxmlformats.org/spreadsheetml/2006/main">
  <authors>
    <author>tlaan</author>
  </authors>
  <commentList>
    <comment ref="F9" authorId="0" shapeId="0">
      <text>
        <r>
          <rPr>
            <sz val="8"/>
            <color indexed="81"/>
            <rFont val="Tahoma"/>
            <family val="2"/>
          </rPr>
          <t>Vul hier het aantal stuks per dag in.</t>
        </r>
      </text>
    </comment>
    <comment ref="G9" authorId="0" shapeId="0">
      <text>
        <r>
          <rPr>
            <sz val="8"/>
            <color indexed="81"/>
            <rFont val="Tahoma"/>
          </rPr>
          <t xml:space="preserve">Vul hier het aantal dagen in dat u de planten wil gebruiken. Ook wanneer het om 1 dag gaat
</t>
        </r>
      </text>
    </comment>
  </commentList>
</comments>
</file>

<file path=xl/comments5.xml><?xml version="1.0" encoding="utf-8"?>
<comments xmlns="http://schemas.openxmlformats.org/spreadsheetml/2006/main">
  <authors>
    <author>tlaan</author>
  </authors>
  <commentList>
    <comment ref="G6" authorId="0" shapeId="0">
      <text>
        <r>
          <rPr>
            <sz val="8"/>
            <color indexed="81"/>
            <rFont val="Tahoma"/>
          </rPr>
          <t xml:space="preserve">Vul hier het aantal dagen in dat de posterborden wil gebruiken. Ook wanneer het om 1 dag gaat
</t>
        </r>
      </text>
    </comment>
    <comment ref="G10" authorId="0" shapeId="0">
      <text>
        <r>
          <rPr>
            <sz val="8"/>
            <color indexed="81"/>
            <rFont val="Tahoma"/>
          </rPr>
          <t xml:space="preserve">Vul hier het aantal dagen in dat de posterborden wil gebruiken. Ook wanneer het om 1 dag gaat
</t>
        </r>
      </text>
    </comment>
  </commentList>
</comments>
</file>

<file path=xl/comments6.xml><?xml version="1.0" encoding="utf-8"?>
<comments xmlns="http://schemas.openxmlformats.org/spreadsheetml/2006/main">
  <authors>
    <author>tlaan</author>
  </authors>
  <commentList>
    <comment ref="F10" authorId="0" shapeId="0">
      <text>
        <r>
          <rPr>
            <sz val="8"/>
            <color indexed="81"/>
            <rFont val="Tahoma"/>
          </rPr>
          <t xml:space="preserve">Vul hier het aantal stuks per dag in.
</t>
        </r>
      </text>
    </comment>
    <comment ref="F12" authorId="0" shapeId="0">
      <text>
        <r>
          <rPr>
            <sz val="8"/>
            <color indexed="81"/>
            <rFont val="Tahoma"/>
          </rPr>
          <t xml:space="preserve">Vul hier het aantal stuks per dag in.
</t>
        </r>
      </text>
    </comment>
    <comment ref="F14" authorId="0" shapeId="0">
      <text>
        <r>
          <rPr>
            <sz val="8"/>
            <color indexed="81"/>
            <rFont val="Tahoma"/>
          </rPr>
          <t xml:space="preserve">Vul hier het aantal stuks per dag in.
</t>
        </r>
      </text>
    </comment>
    <comment ref="F16" authorId="0" shapeId="0">
      <text>
        <r>
          <rPr>
            <sz val="8"/>
            <color indexed="81"/>
            <rFont val="Tahoma"/>
          </rPr>
          <t xml:space="preserve">Vul hier het aantal stuks per dag in.
</t>
        </r>
      </text>
    </comment>
    <comment ref="F18" authorId="0" shapeId="0">
      <text>
        <r>
          <rPr>
            <sz val="8"/>
            <color indexed="81"/>
            <rFont val="Tahoma"/>
          </rPr>
          <t xml:space="preserve">Vul hier het aantal stuks per dag in.
</t>
        </r>
      </text>
    </comment>
    <comment ref="F20" authorId="0" shapeId="0">
      <text>
        <r>
          <rPr>
            <sz val="8"/>
            <color indexed="81"/>
            <rFont val="Tahoma"/>
          </rPr>
          <t xml:space="preserve">Vul hier het aantal stuks per dag in.
</t>
        </r>
      </text>
    </comment>
    <comment ref="F22" authorId="0" shapeId="0">
      <text>
        <r>
          <rPr>
            <sz val="8"/>
            <color indexed="81"/>
            <rFont val="Tahoma"/>
          </rPr>
          <t xml:space="preserve">Vul hier het aantal stuks per dag in.
</t>
        </r>
      </text>
    </comment>
    <comment ref="F24" authorId="0" shapeId="0">
      <text>
        <r>
          <rPr>
            <sz val="8"/>
            <color indexed="81"/>
            <rFont val="Tahoma"/>
          </rPr>
          <t xml:space="preserve">Vul hier het aantal stuks per dag in.
</t>
        </r>
      </text>
    </comment>
    <comment ref="F29" authorId="0" shapeId="0">
      <text>
        <r>
          <rPr>
            <sz val="8"/>
            <color indexed="81"/>
            <rFont val="Tahoma"/>
          </rPr>
          <t xml:space="preserve">Vul hier het aantal stuks per dag in.
</t>
        </r>
      </text>
    </comment>
    <comment ref="F31" authorId="0" shapeId="0">
      <text>
        <r>
          <rPr>
            <sz val="8"/>
            <color indexed="81"/>
            <rFont val="Tahoma"/>
          </rPr>
          <t xml:space="preserve">Vul hier het aantal stuks per dag in.
</t>
        </r>
      </text>
    </comment>
    <comment ref="F33" authorId="0" shapeId="0">
      <text>
        <r>
          <rPr>
            <sz val="8"/>
            <color indexed="81"/>
            <rFont val="Tahoma"/>
          </rPr>
          <t xml:space="preserve">Vul hier het aantal stuks per dag in.
</t>
        </r>
      </text>
    </comment>
    <comment ref="F35" authorId="0" shapeId="0">
      <text>
        <r>
          <rPr>
            <sz val="8"/>
            <color indexed="81"/>
            <rFont val="Tahoma"/>
          </rPr>
          <t xml:space="preserve">Vul hier het aantal stuks per dag in.
</t>
        </r>
      </text>
    </comment>
    <comment ref="F37" authorId="0" shapeId="0">
      <text>
        <r>
          <rPr>
            <sz val="8"/>
            <color indexed="81"/>
            <rFont val="Tahoma"/>
          </rPr>
          <t xml:space="preserve">Vul hier het aantal stuks per dag in.
</t>
        </r>
      </text>
    </comment>
  </commentList>
</comments>
</file>

<file path=xl/comments7.xml><?xml version="1.0" encoding="utf-8"?>
<comments xmlns="http://schemas.openxmlformats.org/spreadsheetml/2006/main">
  <authors>
    <author>tlaan</author>
  </authors>
  <commentList>
    <comment ref="F13" authorId="0" shapeId="0">
      <text>
        <r>
          <rPr>
            <sz val="8"/>
            <color indexed="81"/>
            <rFont val="Tahoma"/>
            <family val="2"/>
          </rPr>
          <t xml:space="preserve">Vul hier het aantal stuks per dag in.
</t>
        </r>
      </text>
    </comment>
    <comment ref="F15" authorId="0" shapeId="0">
      <text>
        <r>
          <rPr>
            <sz val="8"/>
            <color indexed="81"/>
            <rFont val="Tahoma"/>
            <family val="2"/>
          </rPr>
          <t xml:space="preserve">Vul hier het aantal stuks per dag in.
</t>
        </r>
      </text>
    </comment>
    <comment ref="F17" authorId="0" shapeId="0">
      <text>
        <r>
          <rPr>
            <sz val="8"/>
            <color indexed="81"/>
            <rFont val="Tahoma"/>
            <family val="2"/>
          </rPr>
          <t xml:space="preserve">Vul hier het aantal stuks per dag in.
</t>
        </r>
      </text>
    </comment>
    <comment ref="F19" authorId="0" shapeId="0">
      <text>
        <r>
          <rPr>
            <sz val="8"/>
            <color indexed="81"/>
            <rFont val="Tahoma"/>
            <family val="2"/>
          </rPr>
          <t xml:space="preserve">Vul hier het aantal stuks per dag in.
</t>
        </r>
      </text>
    </comment>
    <comment ref="F21" authorId="0" shapeId="0">
      <text>
        <r>
          <rPr>
            <sz val="8"/>
            <color indexed="81"/>
            <rFont val="Tahoma"/>
            <family val="2"/>
          </rPr>
          <t xml:space="preserve">Vul hier het aantal stuks per dag in.
</t>
        </r>
      </text>
    </comment>
    <comment ref="F23" authorId="0" shapeId="0">
      <text>
        <r>
          <rPr>
            <sz val="8"/>
            <color indexed="81"/>
            <rFont val="Tahoma"/>
            <family val="2"/>
          </rPr>
          <t xml:space="preserve">Vul hier het aantal stuks per dag in.
</t>
        </r>
      </text>
    </comment>
    <comment ref="F28" authorId="0" shapeId="0">
      <text>
        <r>
          <rPr>
            <sz val="8"/>
            <color indexed="81"/>
            <rFont val="Tahoma"/>
            <family val="2"/>
          </rPr>
          <t xml:space="preserve">Vul hier het aantal stuks per dag in.
</t>
        </r>
      </text>
    </comment>
    <comment ref="F30" authorId="0" shapeId="0">
      <text>
        <r>
          <rPr>
            <sz val="8"/>
            <color indexed="81"/>
            <rFont val="Tahoma"/>
            <family val="2"/>
          </rPr>
          <t xml:space="preserve">Vul hier het aantal stuks per dag in.
</t>
        </r>
      </text>
    </comment>
    <comment ref="F32" authorId="0" shapeId="0">
      <text>
        <r>
          <rPr>
            <sz val="8"/>
            <color indexed="81"/>
            <rFont val="Tahoma"/>
            <family val="2"/>
          </rPr>
          <t xml:space="preserve">Vul hier het aantal stuks per dag in.
</t>
        </r>
      </text>
    </comment>
    <comment ref="F34" authorId="0" shapeId="0">
      <text>
        <r>
          <rPr>
            <sz val="8"/>
            <color indexed="81"/>
            <rFont val="Tahoma"/>
            <family val="2"/>
          </rPr>
          <t xml:space="preserve">Vul hier het aantal stuks per dag in.
</t>
        </r>
      </text>
    </comment>
    <comment ref="F36" authorId="0" shapeId="0">
      <text>
        <r>
          <rPr>
            <sz val="8"/>
            <color indexed="81"/>
            <rFont val="Tahoma"/>
            <family val="2"/>
          </rPr>
          <t xml:space="preserve">Vul hier het aantal stuks per dag in.
</t>
        </r>
      </text>
    </comment>
    <comment ref="F38" authorId="0" shapeId="0">
      <text>
        <r>
          <rPr>
            <sz val="8"/>
            <color indexed="81"/>
            <rFont val="Tahoma"/>
            <family val="2"/>
          </rPr>
          <t xml:space="preserve">Vul hier het aantal stuks per dag in.
</t>
        </r>
      </text>
    </comment>
    <comment ref="F40" authorId="0" shapeId="0">
      <text>
        <r>
          <rPr>
            <sz val="8"/>
            <color indexed="81"/>
            <rFont val="Tahoma"/>
            <family val="2"/>
          </rPr>
          <t xml:space="preserve">Vul hier het aantal stuks per dag in.
</t>
        </r>
      </text>
    </comment>
    <comment ref="F42" authorId="0" shapeId="0">
      <text>
        <r>
          <rPr>
            <sz val="8"/>
            <color indexed="81"/>
            <rFont val="Tahoma"/>
            <family val="2"/>
          </rPr>
          <t xml:space="preserve">Vul hier het aantal stuks per dag in.
</t>
        </r>
      </text>
    </comment>
    <comment ref="F44" authorId="0" shapeId="0">
      <text>
        <r>
          <rPr>
            <sz val="8"/>
            <color indexed="81"/>
            <rFont val="Tahoma"/>
            <family val="2"/>
          </rPr>
          <t xml:space="preserve">Vul hier het aantal stuks per dag in.
</t>
        </r>
      </text>
    </comment>
    <comment ref="F49" authorId="0" shapeId="0">
      <text>
        <r>
          <rPr>
            <sz val="8"/>
            <color indexed="81"/>
            <rFont val="Tahoma"/>
            <family val="2"/>
          </rPr>
          <t xml:space="preserve">Vul hier het aantal stuks per dag in.
</t>
        </r>
      </text>
    </comment>
    <comment ref="F51" authorId="0" shapeId="0">
      <text>
        <r>
          <rPr>
            <sz val="8"/>
            <color indexed="81"/>
            <rFont val="Tahoma"/>
            <family val="2"/>
          </rPr>
          <t xml:space="preserve">Vul hier het aantal stuks per dag in.
</t>
        </r>
      </text>
    </comment>
    <comment ref="F53" authorId="0" shapeId="0">
      <text>
        <r>
          <rPr>
            <sz val="8"/>
            <color indexed="81"/>
            <rFont val="Tahoma"/>
            <family val="2"/>
          </rPr>
          <t xml:space="preserve">Vul hier het aantal stuks per dag in.
</t>
        </r>
      </text>
    </comment>
    <comment ref="F55" authorId="0" shapeId="0">
      <text>
        <r>
          <rPr>
            <sz val="8"/>
            <color indexed="81"/>
            <rFont val="Tahoma"/>
            <family val="2"/>
          </rPr>
          <t xml:space="preserve">Vul hier het aantal stuks per dag in.
</t>
        </r>
      </text>
    </comment>
    <comment ref="F57" authorId="0" shapeId="0">
      <text>
        <r>
          <rPr>
            <sz val="8"/>
            <color indexed="81"/>
            <rFont val="Tahoma"/>
            <family val="2"/>
          </rPr>
          <t xml:space="preserve">Vul hier het aantal stuks per dag in.
</t>
        </r>
      </text>
    </comment>
    <comment ref="F59" authorId="0" shapeId="0">
      <text>
        <r>
          <rPr>
            <sz val="8"/>
            <color indexed="81"/>
            <rFont val="Tahoma"/>
            <family val="2"/>
          </rPr>
          <t xml:space="preserve">Vul hier het aantal stuks per dag in.
</t>
        </r>
      </text>
    </comment>
  </commentList>
</comments>
</file>

<file path=xl/comments8.xml><?xml version="1.0" encoding="utf-8"?>
<comments xmlns="http://schemas.openxmlformats.org/spreadsheetml/2006/main">
  <authors>
    <author>tlaan</author>
  </authors>
  <commentList>
    <comment ref="F11" authorId="0" shapeId="0">
      <text>
        <r>
          <rPr>
            <sz val="8"/>
            <color indexed="81"/>
            <rFont val="Tahoma"/>
            <family val="2"/>
          </rPr>
          <t>Wanneer u meer dan 3500 W verbruikt dient u aan te geven hoe vaak u minimaal 3500 W nodig heeft.
VB: verbruikt u  8000 W 
dan 8000/3500 = 2,28 
Dus aantal is 3</t>
        </r>
      </text>
    </comment>
    <comment ref="F13" authorId="0" shapeId="0">
      <text>
        <r>
          <rPr>
            <sz val="8"/>
            <color indexed="81"/>
            <rFont val="Tahoma"/>
          </rPr>
          <t xml:space="preserve">Wanneer u meer dan 3500 W verbruikt dient u aan te geven hoe vaak u minimaal 3500 W nodig heeft.
VB: verbruikt u  8000 W 
dan 8000/3500 = 2,28 
Dus aantal is 3
</t>
        </r>
      </text>
    </comment>
  </commentList>
</comments>
</file>

<file path=xl/comments9.xml><?xml version="1.0" encoding="utf-8"?>
<comments xmlns="http://schemas.openxmlformats.org/spreadsheetml/2006/main">
  <authors>
    <author>tlaan</author>
  </authors>
  <commentList>
    <comment ref="F11" authorId="0" shapeId="0">
      <text/>
    </comment>
    <comment ref="F15" authorId="0" shapeId="0">
      <text/>
    </comment>
    <comment ref="F17" authorId="0" shapeId="0">
      <text/>
    </comment>
    <comment ref="F19" authorId="0" shapeId="0">
      <text>
        <r>
          <rPr>
            <sz val="8"/>
            <color indexed="81"/>
            <rFont val="Tahoma"/>
            <family val="2"/>
          </rPr>
          <t xml:space="preserve">
</t>
        </r>
      </text>
    </comment>
    <comment ref="F36" authorId="0" shapeId="0">
      <text/>
    </comment>
    <comment ref="F40" authorId="0" shapeId="0">
      <text/>
    </comment>
    <comment ref="F42" authorId="0" shapeId="0">
      <text/>
    </comment>
    <comment ref="F44" authorId="0" shapeId="0">
      <text>
        <r>
          <rPr>
            <sz val="8"/>
            <color indexed="81"/>
            <rFont val="Tahoma"/>
            <family val="2"/>
          </rPr>
          <t xml:space="preserve">
</t>
        </r>
      </text>
    </comment>
    <comment ref="F80" authorId="0" shapeId="0">
      <text>
        <r>
          <rPr>
            <sz val="8"/>
            <color indexed="81"/>
            <rFont val="Tahoma"/>
            <family val="2"/>
          </rPr>
          <t>Wanneer u meer dan 3500 W verbruikt dient u aan te geven hoe vaak u minimaal 3500 W nodig heeft.
VB: verbruikt u  8000 W 
dan 8000/3500 = 2,28 
Dus aantal is 3</t>
        </r>
      </text>
    </comment>
    <comment ref="F82" authorId="0" shapeId="0">
      <text>
        <r>
          <rPr>
            <sz val="8"/>
            <color indexed="81"/>
            <rFont val="Tahoma"/>
            <family val="2"/>
          </rPr>
          <t xml:space="preserve">Wanneer u meer dan 3500 W verbruikt dient u aan te geven hoe vaak u minimaal 3500 W nodig heeft.
VB: verbruikt u  8000 W 
dan 8000/3500 = 2,28 
Dus aantal is 3
</t>
        </r>
      </text>
    </comment>
    <comment ref="F84" authorId="0" shapeId="0">
      <text>
        <r>
          <rPr>
            <sz val="8"/>
            <color indexed="81"/>
            <rFont val="Tahoma"/>
            <family val="2"/>
          </rPr>
          <t xml:space="preserve">Wanneer u meer dan 3500 W verbruikt dient u aan te geven hoe vaak u minimaal 3500 W nodig heeft.
VB: verbruikt u  8000 W 
dan 8000/3500 = 2,28 
Dus aantal is 3
</t>
        </r>
      </text>
    </comment>
  </commentList>
</comments>
</file>

<file path=xl/sharedStrings.xml><?xml version="1.0" encoding="utf-8"?>
<sst xmlns="http://schemas.openxmlformats.org/spreadsheetml/2006/main" count="345" uniqueCount="220">
  <si>
    <t>Electriciteit</t>
  </si>
  <si>
    <t xml:space="preserve">Water  </t>
  </si>
  <si>
    <t>per stuk</t>
  </si>
  <si>
    <t>(maximaal 16 Amp. / 3.500 Watt)</t>
  </si>
  <si>
    <t xml:space="preserve">380 Volt, 63 Amp. </t>
  </si>
  <si>
    <t>Ceeform aansluiting ( 3 fasen / nul / aarde)</t>
  </si>
  <si>
    <t xml:space="preserve">380 Volt, 32 Amp. </t>
  </si>
  <si>
    <t>wateraansluiting ½ “(half duims)</t>
  </si>
  <si>
    <t>Verse bloemen (koop)</t>
  </si>
  <si>
    <t>Koelkast (tafelmodel)</t>
  </si>
  <si>
    <t>per uur</t>
  </si>
  <si>
    <t>Ceeform aansluiting (3 fasen / nul / aarde)</t>
  </si>
  <si>
    <t xml:space="preserve">(25 Amp. afgezekerd) </t>
  </si>
  <si>
    <t>per stuk, eventprijs</t>
  </si>
  <si>
    <t>per aansluiting, eventprijs</t>
  </si>
  <si>
    <t>TOTAALBEDRAG</t>
  </si>
  <si>
    <t>per stuk, per dag</t>
  </si>
  <si>
    <t>Aantal</t>
  </si>
  <si>
    <t>elke aansluitende dag 35% korting</t>
  </si>
  <si>
    <t>per set, per dag</t>
  </si>
  <si>
    <t>Kleur</t>
  </si>
  <si>
    <t>1.  ELECTRA / WATER</t>
  </si>
  <si>
    <t xml:space="preserve">3.  BLOEMEN EN PLANTEN </t>
  </si>
  <si>
    <t>Wenst u standbewaking?</t>
  </si>
  <si>
    <t>Wat gaat u aansluiten op de wateraanvoer ?</t>
  </si>
  <si>
    <t>per portie</t>
  </si>
  <si>
    <t>1.</t>
  </si>
  <si>
    <t>2.</t>
  </si>
  <si>
    <t>3.</t>
  </si>
  <si>
    <t>4.</t>
  </si>
  <si>
    <t>6.</t>
  </si>
  <si>
    <t>7.</t>
  </si>
  <si>
    <t>Prijs</t>
  </si>
  <si>
    <t xml:space="preserve">TOTAAL OVERZICHT </t>
  </si>
  <si>
    <t>FACTUURINFORMATIE</t>
  </si>
  <si>
    <t>Overzicht van de totaalbedragen op volgende formulieren met daarop de bestelde onderdelen</t>
  </si>
  <si>
    <t>Aanvoer, capaciteit 10 ltr/min</t>
  </si>
  <si>
    <t>Afvoer, capaciteit 10 ltr/min.</t>
  </si>
  <si>
    <t>Wattage</t>
  </si>
  <si>
    <t>Stuks</t>
  </si>
  <si>
    <t>Dagen</t>
  </si>
  <si>
    <t>Aantal uur</t>
  </si>
  <si>
    <t>Posterbord 1 x 2 meter per 2 geschakeld</t>
  </si>
  <si>
    <t>Eventuele opmerkingen:</t>
  </si>
  <si>
    <t>Info</t>
  </si>
  <si>
    <t>Bedrijfsnaam</t>
  </si>
  <si>
    <t>Contactpersoon</t>
  </si>
  <si>
    <t>Adres</t>
  </si>
  <si>
    <t>Postcode</t>
  </si>
  <si>
    <t>Woonplaats</t>
  </si>
  <si>
    <t>Telefoonnummer</t>
  </si>
  <si>
    <t>Faxnummer</t>
  </si>
  <si>
    <t>Mobiel</t>
  </si>
  <si>
    <t>E-mail</t>
  </si>
  <si>
    <t>Datum opbouw</t>
  </si>
  <si>
    <t>Datum afbouw</t>
  </si>
  <si>
    <t>EXPOSANT</t>
  </si>
  <si>
    <t>FACTUUR</t>
  </si>
  <si>
    <t>Indien gelijk aan adres exposant vul hier 1 in</t>
  </si>
  <si>
    <t>Totaal prijs</t>
  </si>
  <si>
    <t>Standnummer</t>
  </si>
  <si>
    <t>Openingsuren beurs / expositie</t>
  </si>
  <si>
    <t>Gedurende sluitingstijd / nacht</t>
  </si>
  <si>
    <t>Gedurende opbouw</t>
  </si>
  <si>
    <t>ALLEEN DE BLAUWE VELDEN INVULLEN</t>
  </si>
  <si>
    <t>NVT</t>
  </si>
  <si>
    <t>Staat uw cateringwens er niet bij? Wij zijn u graag van dienst met ons advies</t>
  </si>
  <si>
    <t>Van - Tot</t>
  </si>
  <si>
    <t>uur</t>
  </si>
  <si>
    <r>
      <t>220 Volt-aansluiting</t>
    </r>
    <r>
      <rPr>
        <b/>
        <sz val="10"/>
        <rFont val="Arial"/>
        <family val="2"/>
      </rPr>
      <t xml:space="preserve"> </t>
    </r>
  </si>
  <si>
    <t>PO nummer</t>
  </si>
  <si>
    <t>Handtekening</t>
  </si>
  <si>
    <t>CREDIT CARD GEGEVENS TER GARANTIE</t>
  </si>
  <si>
    <t>ook kopie van voor-, en achterzijde credit card toevoegen</t>
  </si>
  <si>
    <t>Soort credit card</t>
  </si>
  <si>
    <t>Credit card nummer</t>
  </si>
  <si>
    <t>Vervaldatum</t>
  </si>
  <si>
    <t>Naam kaarthouder</t>
  </si>
  <si>
    <t>(alle genoemde prijzen zijn inclusief 6% / 21% BTW)</t>
  </si>
  <si>
    <t>Bekabeld internet, vanaf (via offerte)</t>
  </si>
  <si>
    <t>* Wifree voucher - Special Guest</t>
  </si>
  <si>
    <t>Data verkeer; tot 100 Megabytes</t>
  </si>
  <si>
    <t xml:space="preserve">Vaste planten (huur) </t>
  </si>
  <si>
    <t>Palm in pot</t>
  </si>
  <si>
    <t>Bamboe in pot</t>
  </si>
  <si>
    <t>Klein vaasje met bloemen</t>
  </si>
  <si>
    <t>Luxe hoge tafelvaas</t>
  </si>
  <si>
    <t>Gemengd rozen boeket klein</t>
  </si>
  <si>
    <t>Gemengd boeket klein</t>
  </si>
  <si>
    <t xml:space="preserve">Gemengd boeket middel </t>
  </si>
  <si>
    <t>Fles huiswijn wit</t>
  </si>
  <si>
    <t>Incl. glaswerk</t>
  </si>
  <si>
    <t>Fles huiswijn rood</t>
  </si>
  <si>
    <t>per fles</t>
  </si>
  <si>
    <t>Graag hieronder specifieren op welke dagen, tijdstippen u de catering wenst:</t>
  </si>
  <si>
    <t xml:space="preserve">4.  BARISTA </t>
  </si>
  <si>
    <t>4.  BARISTA</t>
  </si>
  <si>
    <t xml:space="preserve">Barista via NH Koningshof </t>
  </si>
  <si>
    <t>vanaf prijs per congres dag</t>
  </si>
  <si>
    <t xml:space="preserve">Exclusief € 0,25 per geserveerd kopje koffie (op basis van nacalculatie) </t>
  </si>
  <si>
    <t xml:space="preserve">Het is tevens mogelijk zelf een barista in te huren. Hier zijn kurkengeld kosten aan verbonden. </t>
  </si>
  <si>
    <t>Barista</t>
  </si>
  <si>
    <t>per dag</t>
  </si>
  <si>
    <t xml:space="preserve">Aantal </t>
  </si>
  <si>
    <t xml:space="preserve">Dagen </t>
  </si>
  <si>
    <t xml:space="preserve">Flesje frisdrank (0,2) </t>
  </si>
  <si>
    <t>Coca Cola assortiment</t>
  </si>
  <si>
    <t>per flesje</t>
  </si>
  <si>
    <t>Flesje Heineken bier</t>
  </si>
  <si>
    <t>NH Conference Centre Koningshof zorgt graag voor uw catering tijdens het evenement.</t>
  </si>
  <si>
    <t xml:space="preserve">Indien u toch besluit om een eigen cateraar uw catering te laten verzorgen, zijn wij genoodzaakt om kurkengeld in </t>
  </si>
  <si>
    <r>
      <t>rekening te brengen. Tevens verzoeken wij u dan om een hygi</t>
    </r>
    <r>
      <rPr>
        <b/>
        <sz val="10"/>
        <rFont val="Calibri"/>
        <family val="2"/>
      </rPr>
      <t>ë</t>
    </r>
    <r>
      <rPr>
        <b/>
        <i/>
        <sz val="10"/>
        <rFont val="Arial"/>
        <family val="2"/>
      </rPr>
      <t>ne verklaring te ondertekenen.</t>
    </r>
  </si>
  <si>
    <r>
      <t>Fles huiswijn ros</t>
    </r>
    <r>
      <rPr>
        <sz val="10"/>
        <rFont val="Calibri"/>
        <family val="2"/>
      </rPr>
      <t>é</t>
    </r>
  </si>
  <si>
    <t>Fles Chaudfontaine Rood (1 liter)</t>
  </si>
  <si>
    <t>Fles Chaudfontaine Blauw (1 liter)</t>
  </si>
  <si>
    <t xml:space="preserve">Dranken via NH Koningshof </t>
  </si>
  <si>
    <t>Borrel (dranken) per borrelmoment van max. 1,5 uur</t>
  </si>
  <si>
    <t>per moment</t>
  </si>
  <si>
    <t xml:space="preserve">Flesje bier </t>
  </si>
  <si>
    <t>Dranken* via externe cateraar (kurkengeld)</t>
  </si>
  <si>
    <t>Fles wijn of prosecco</t>
  </si>
  <si>
    <t>Fles likeur</t>
  </si>
  <si>
    <t>perfles</t>
  </si>
  <si>
    <t>6.  DRANKEN</t>
  </si>
  <si>
    <t>7.  FOOD</t>
  </si>
  <si>
    <t xml:space="preserve">Bittergarnituur via NH Conference Centre Koningshof </t>
  </si>
  <si>
    <t xml:space="preserve">Zoete lekkernijen via NH Conference Centre Koningshof </t>
  </si>
  <si>
    <t>Plakje cake (rozijnen, chocolade OF roombotercake)</t>
  </si>
  <si>
    <t xml:space="preserve">per stuk </t>
  </si>
  <si>
    <t xml:space="preserve">Muffins </t>
  </si>
  <si>
    <t>Bonbons</t>
  </si>
  <si>
    <t>Muffins, donuts, cupcakes, brownies en luxe petit fours</t>
  </si>
  <si>
    <t>Hapjes (zoet)</t>
  </si>
  <si>
    <t>Hapjes (hartig)</t>
  </si>
  <si>
    <t>5.</t>
  </si>
  <si>
    <t>8.</t>
  </si>
  <si>
    <t>Afwasservice</t>
  </si>
  <si>
    <t xml:space="preserve">Wanneer u uw eigen serviesgoed / glaswerk meeneemt, is het mogelijk gebruik te maken van onze afwasservice. </t>
  </si>
  <si>
    <t xml:space="preserve">Aantal dagen </t>
  </si>
  <si>
    <t>Stand schoonmaak</t>
  </si>
  <si>
    <t>per keer</t>
  </si>
  <si>
    <t xml:space="preserve">Smoothiebar </t>
  </si>
  <si>
    <t>Smoothiebar (incl. 2 personen bediening) o.b.v. 100 smoothies per uur</t>
  </si>
  <si>
    <t>per persoon per uur</t>
  </si>
  <si>
    <t>per smoothie</t>
  </si>
  <si>
    <t>Indien u een andere invulling wenst maken wij graag een offerte op maat</t>
  </si>
  <si>
    <t>Stroopwafelbakker</t>
  </si>
  <si>
    <t>per 6 uur</t>
  </si>
  <si>
    <t xml:space="preserve">Stroopwafelbakker </t>
  </si>
  <si>
    <t>Staat uw cateringwens er niet bij? Wij zijn u graag van dienst met ons advies. Mocht u alsnog besluiten die cateringwens</t>
  </si>
  <si>
    <t xml:space="preserve">extern uit te zetten, zijn wij wederom genoodzaakt kurkengeld in rekening te brengen. </t>
  </si>
  <si>
    <t xml:space="preserve">5.  MEUBILAIR </t>
  </si>
  <si>
    <t xml:space="preserve">8.  BEWAKING / STANDSCHOONMAAK </t>
  </si>
  <si>
    <t>2.  INTERNET</t>
  </si>
  <si>
    <t xml:space="preserve">5. MEUBILAIR </t>
  </si>
  <si>
    <t>8.  BEWAKING / STANDSCHOONMAAK</t>
  </si>
  <si>
    <t>Voor aanvang- en tijdens het congres kunt u een opslagruimte reserveren om uw materialen</t>
  </si>
  <si>
    <t>Aantal dagen</t>
  </si>
  <si>
    <t>per zaal per dag</t>
  </si>
  <si>
    <r>
      <t>Zaalhuur (enkele deur) 40m</t>
    </r>
    <r>
      <rPr>
        <sz val="10"/>
        <rFont val="Calibri"/>
        <family val="2"/>
      </rPr>
      <t>²</t>
    </r>
  </si>
  <si>
    <r>
      <t>Zaalhuur (dubbele deur) 40m</t>
    </r>
    <r>
      <rPr>
        <sz val="10"/>
        <rFont val="Calibri"/>
        <family val="2"/>
      </rPr>
      <t>²</t>
    </r>
  </si>
  <si>
    <t xml:space="preserve">in op te slaan. De zalen kunt u reserveren op basis van beschikbaarheid. </t>
  </si>
  <si>
    <t xml:space="preserve">Bij de opmerkingen kunt u aangeven op welke dagen u de zaal wenst te gebruiken. </t>
  </si>
  <si>
    <t>9.</t>
  </si>
  <si>
    <t>9.  OPSLAGRUIMTE</t>
  </si>
  <si>
    <t>9. OPSLAGRUIMTE</t>
  </si>
  <si>
    <t xml:space="preserve">Het is mogelijk via NH Koningshof een barista in te huren. </t>
  </si>
  <si>
    <t xml:space="preserve">Het tarief is inclusief de barista, apparatuur, transportkosten en latte bekers. </t>
  </si>
  <si>
    <t>Statafel incl. zwarte strakke rok</t>
  </si>
  <si>
    <t>BTW nummer</t>
  </si>
  <si>
    <t>KVK nummer</t>
  </si>
  <si>
    <t>Contactpersoon aanwezig tijdens congres (tekenbevoegd)</t>
  </si>
  <si>
    <t>* frisdranken uitgesloten, dit dient bij NH Koningshof afgenomen te worden</t>
  </si>
  <si>
    <t>Duur; 12 opeenvolgende uren vanaf eerste login, non-stop, per IP-adres</t>
  </si>
  <si>
    <t>Bandbreedte; tot 2 Mb per gebruiker</t>
  </si>
  <si>
    <t>Houdt u rekening met de CGR richtlijnen hieromtrent!</t>
  </si>
  <si>
    <t xml:space="preserve">Borreltijd Koningshof </t>
  </si>
  <si>
    <t>4 stuks (bitterbal, kaassoufflee, kip nugget(halal), gehaktballetje)</t>
  </si>
  <si>
    <t>Borreltijd</t>
  </si>
  <si>
    <t>Bitterballen, per 8 stuks</t>
  </si>
  <si>
    <t>Gemengd bittergarnituur</t>
  </si>
  <si>
    <t>Per 8 stuks</t>
  </si>
  <si>
    <t>Per 16 stuks</t>
  </si>
  <si>
    <t>Gemengde nootjes</t>
  </si>
  <si>
    <t>125 gram per portie</t>
  </si>
  <si>
    <t>Portie Jong belegen kaas met mosterd</t>
  </si>
  <si>
    <t>20 stuks</t>
  </si>
  <si>
    <t xml:space="preserve">(banaan met caramel) (multiseeded with red fruit) (salted caramel) (apple cinnamon) </t>
  </si>
  <si>
    <t>Vers gebakken chocoladebroodje</t>
  </si>
  <si>
    <t>Assortiment macarons</t>
  </si>
  <si>
    <t>(caramel, chocolade, citroen, framboos en pistache)</t>
  </si>
  <si>
    <t>Rockslide brownie</t>
  </si>
  <si>
    <t>met geroosterde pecannootjes en caramel</t>
  </si>
  <si>
    <t>Kleine dagverse appelflap van onze ambachtelijke bakker</t>
  </si>
  <si>
    <t>Petit fours met luchtige crème en fondant</t>
  </si>
  <si>
    <t>Assortiment van diverse bonbons</t>
  </si>
  <si>
    <t>Food via externe cateraar (kurkengeld)</t>
  </si>
  <si>
    <t>10.  TRUSSING</t>
  </si>
  <si>
    <t xml:space="preserve">Indien u trussing, verlichting aan trussing of dergelijke boven uw stand wenst te plaatsen </t>
  </si>
  <si>
    <t>dan dient u in de Genderhal, Kempenhal en Diezehal gebruik te maken van de standaard truss</t>
  </si>
  <si>
    <t xml:space="preserve">voorziening ter bevestiging. </t>
  </si>
  <si>
    <r>
      <t>Truss Carr</t>
    </r>
    <r>
      <rPr>
        <sz val="10"/>
        <rFont val="Calibri"/>
        <family val="2"/>
      </rPr>
      <t>é</t>
    </r>
    <r>
      <rPr>
        <sz val="10"/>
        <rFont val="Arial"/>
        <family val="2"/>
      </rPr>
      <t xml:space="preserve"> A</t>
    </r>
  </si>
  <si>
    <t xml:space="preserve">eventprijs </t>
  </si>
  <si>
    <t>Truss Carré B</t>
  </si>
  <si>
    <t>eventprijs</t>
  </si>
  <si>
    <t>Truss Carré C</t>
  </si>
  <si>
    <t>Truss Carré D</t>
  </si>
  <si>
    <t>Truss Carré E</t>
  </si>
  <si>
    <t>10.</t>
  </si>
  <si>
    <t>10. TRUSSING</t>
  </si>
  <si>
    <t>CHIRURGENDAGEN 2018</t>
  </si>
  <si>
    <t xml:space="preserve">te retourneren aan Inge Slot via </t>
  </si>
  <si>
    <t xml:space="preserve">i.slot@nh-hotels.com </t>
  </si>
  <si>
    <t>Login</t>
  </si>
  <si>
    <t>Gebruikersnaam</t>
  </si>
  <si>
    <t>nh</t>
  </si>
  <si>
    <t>wachtwoord</t>
  </si>
  <si>
    <t>wifi</t>
  </si>
  <si>
    <t>op basis van beschikbaarheid</t>
  </si>
  <si>
    <t xml:space="preserve">Gelieve dit formulier uiterlijk vrijdag 4 mei 2018 per e-mail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</si>
</sst>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quot;\ * #,##0.00_ ;_ &quot;€&quot;\ * \-#,##0.00_ ;_ &quot;€&quot;\ * &quot;-&quot;??_ ;_ @_ "/>
    <numFmt numFmtId="164" formatCode="&quot;€&quot;\ #,##0.00_-;[Red]&quot;€&quot;\ #,##0.00\-"/>
    <numFmt numFmtId="165" formatCode="_-&quot;€&quot;\ * #,##0.00_-;_-&quot;€&quot;\ * #,##0.00\-;_-&quot;€&quot;\ * &quot;-&quot;??_-;_-@_-"/>
    <numFmt numFmtId="166" formatCode="#,##0_ ;\-#,##0\ "/>
    <numFmt numFmtId="167" formatCode="0#########"/>
    <numFmt numFmtId="168" formatCode="d/mm/yy;@"/>
  </numFmts>
  <fonts count="27" x14ac:knownFonts="1">
    <font>
      <sz val="10"/>
      <name val="Arial"/>
    </font>
    <font>
      <sz val="10"/>
      <name val="Arial"/>
    </font>
    <font>
      <b/>
      <sz val="10"/>
      <name val="Arial"/>
      <family val="2"/>
    </font>
    <font>
      <sz val="10"/>
      <name val="Arial"/>
      <family val="2"/>
    </font>
    <font>
      <i/>
      <sz val="10"/>
      <name val="Arial"/>
      <family val="2"/>
    </font>
    <font>
      <i/>
      <sz val="8"/>
      <name val="Arial"/>
      <family val="2"/>
    </font>
    <font>
      <sz val="8"/>
      <name val="Arial"/>
    </font>
    <font>
      <b/>
      <sz val="8"/>
      <name val="Arial"/>
      <family val="2"/>
    </font>
    <font>
      <b/>
      <i/>
      <sz val="10"/>
      <name val="Arial"/>
      <family val="2"/>
    </font>
    <font>
      <sz val="8"/>
      <color indexed="81"/>
      <name val="Tahoma"/>
    </font>
    <font>
      <sz val="8"/>
      <color indexed="81"/>
      <name val="Tahoma"/>
      <family val="2"/>
    </font>
    <font>
      <b/>
      <sz val="10"/>
      <color indexed="9"/>
      <name val="Arial"/>
      <family val="2"/>
    </font>
    <font>
      <b/>
      <sz val="16"/>
      <name val="Arial"/>
      <family val="2"/>
    </font>
    <font>
      <b/>
      <sz val="16"/>
      <name val="Arial"/>
    </font>
    <font>
      <sz val="8"/>
      <name val="Arial"/>
      <family val="2"/>
    </font>
    <font>
      <b/>
      <sz val="10"/>
      <name val="Calibri"/>
      <family val="2"/>
    </font>
    <font>
      <sz val="10"/>
      <name val="Calibri"/>
      <family val="2"/>
    </font>
    <font>
      <u/>
      <sz val="10"/>
      <color theme="10"/>
      <name val="Arial"/>
      <family val="2"/>
    </font>
    <font>
      <b/>
      <sz val="10"/>
      <color theme="0"/>
      <name val="Arial"/>
      <family val="2"/>
    </font>
    <font>
      <sz val="10"/>
      <color theme="0"/>
      <name val="Arial"/>
      <family val="2"/>
    </font>
    <font>
      <sz val="8"/>
      <color theme="0"/>
      <name val="Arial"/>
      <family val="2"/>
    </font>
    <font>
      <i/>
      <sz val="8"/>
      <color theme="0"/>
      <name val="Arial"/>
      <family val="2"/>
    </font>
    <font>
      <b/>
      <u/>
      <sz val="13"/>
      <color rgb="FF00B050"/>
      <name val="Arial"/>
      <family val="2"/>
    </font>
    <font>
      <u/>
      <sz val="13"/>
      <color rgb="FF00B050"/>
      <name val="Arial"/>
      <family val="2"/>
    </font>
    <font>
      <sz val="11"/>
      <name val="Calibri"/>
      <family val="2"/>
    </font>
    <font>
      <i/>
      <sz val="10"/>
      <color theme="0"/>
      <name val="Arial"/>
      <family val="2"/>
    </font>
    <font>
      <sz val="11"/>
      <color theme="0"/>
      <name val="Calibri"/>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0"/>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3">
    <xf numFmtId="0" fontId="0" fillId="0" borderId="0"/>
    <xf numFmtId="165" fontId="1" fillId="0" borderId="0" applyFont="0" applyFill="0" applyBorder="0" applyAlignment="0" applyProtection="0"/>
    <xf numFmtId="0" fontId="17" fillId="0" borderId="0" applyNumberFormat="0" applyFill="0" applyBorder="0" applyAlignment="0" applyProtection="0"/>
  </cellStyleXfs>
  <cellXfs count="413">
    <xf numFmtId="0" fontId="0" fillId="0" borderId="0" xfId="0"/>
    <xf numFmtId="0" fontId="3" fillId="0" borderId="0" xfId="0" applyFont="1"/>
    <xf numFmtId="0" fontId="2" fillId="0" borderId="0" xfId="0" applyFont="1"/>
    <xf numFmtId="0" fontId="2" fillId="0" borderId="0" xfId="0" applyFont="1" applyAlignment="1">
      <alignment horizontal="left" indent="2"/>
    </xf>
    <xf numFmtId="0" fontId="3" fillId="0" borderId="0" xfId="0" applyFont="1" applyAlignment="1"/>
    <xf numFmtId="0" fontId="0" fillId="0" borderId="0" xfId="0" applyAlignment="1"/>
    <xf numFmtId="0" fontId="2" fillId="0" borderId="0" xfId="0" applyFont="1" applyAlignment="1"/>
    <xf numFmtId="164" fontId="3" fillId="0" borderId="0" xfId="0" applyNumberFormat="1" applyFont="1"/>
    <xf numFmtId="0" fontId="6" fillId="0" borderId="0" xfId="0" applyFont="1"/>
    <xf numFmtId="0" fontId="6" fillId="0" borderId="0" xfId="0" applyFont="1" applyBorder="1"/>
    <xf numFmtId="0" fontId="5" fillId="0" borderId="0" xfId="0" applyFont="1" applyBorder="1"/>
    <xf numFmtId="0" fontId="0" fillId="0" borderId="0" xfId="0" applyBorder="1"/>
    <xf numFmtId="0" fontId="6" fillId="0" borderId="0" xfId="0" applyFont="1" applyBorder="1" applyAlignment="1"/>
    <xf numFmtId="0" fontId="3" fillId="0" borderId="0" xfId="0" applyFont="1" applyBorder="1" applyAlignment="1"/>
    <xf numFmtId="0" fontId="2" fillId="0" borderId="0" xfId="0" applyFont="1" applyBorder="1" applyAlignment="1"/>
    <xf numFmtId="0" fontId="3" fillId="0" borderId="0" xfId="0" applyFont="1" applyBorder="1"/>
    <xf numFmtId="0" fontId="0" fillId="0" borderId="0" xfId="0" applyBorder="1" applyAlignment="1"/>
    <xf numFmtId="0" fontId="2" fillId="0" borderId="0" xfId="0" applyFont="1" applyBorder="1" applyAlignment="1">
      <alignment horizontal="left"/>
    </xf>
    <xf numFmtId="0" fontId="3" fillId="0" borderId="0" xfId="0" applyFont="1" applyBorder="1" applyAlignment="1">
      <alignment horizontal="left" indent="2"/>
    </xf>
    <xf numFmtId="0" fontId="5" fillId="0" borderId="0" xfId="0" applyFont="1" applyFill="1" applyBorder="1" applyAlignment="1"/>
    <xf numFmtId="0" fontId="2" fillId="0" borderId="0" xfId="0" applyFont="1" applyBorder="1" applyAlignment="1">
      <alignment horizontal="left" indent="2"/>
    </xf>
    <xf numFmtId="0" fontId="2" fillId="0" borderId="0" xfId="0" applyFont="1" applyBorder="1"/>
    <xf numFmtId="0" fontId="4" fillId="0" borderId="0" xfId="0" applyFont="1" applyBorder="1"/>
    <xf numFmtId="0" fontId="2" fillId="0" borderId="0" xfId="0" applyFont="1" applyFill="1" applyBorder="1"/>
    <xf numFmtId="0" fontId="0" fillId="0" borderId="0" xfId="0" applyBorder="1" applyAlignment="1">
      <alignment horizontal="center"/>
    </xf>
    <xf numFmtId="0" fontId="0" fillId="0" borderId="0" xfId="0" applyAlignment="1">
      <alignment horizontal="center"/>
    </xf>
    <xf numFmtId="0" fontId="6" fillId="0" borderId="0" xfId="0" applyFont="1" applyBorder="1" applyAlignment="1">
      <alignment horizontal="left"/>
    </xf>
    <xf numFmtId="0" fontId="6" fillId="0" borderId="0" xfId="0" applyFont="1" applyAlignment="1">
      <alignment horizontal="left"/>
    </xf>
    <xf numFmtId="165" fontId="6" fillId="0" borderId="0" xfId="1" applyFont="1" applyBorder="1" applyAlignment="1">
      <alignment horizontal="left"/>
    </xf>
    <xf numFmtId="165" fontId="6" fillId="0" borderId="0" xfId="1" applyFont="1" applyAlignment="1">
      <alignment horizontal="left"/>
    </xf>
    <xf numFmtId="0" fontId="0" fillId="0" borderId="0" xfId="0" applyAlignment="1">
      <alignment vertical="center"/>
    </xf>
    <xf numFmtId="0" fontId="7" fillId="0" borderId="0" xfId="0" applyFont="1" applyFill="1" applyBorder="1" applyAlignment="1">
      <alignment horizontal="left"/>
    </xf>
    <xf numFmtId="0" fontId="0" fillId="0" borderId="0" xfId="0" applyBorder="1" applyAlignment="1">
      <alignment vertical="center"/>
    </xf>
    <xf numFmtId="0" fontId="1" fillId="0" borderId="0" xfId="0" applyFont="1" applyAlignment="1">
      <alignment horizontal="center"/>
    </xf>
    <xf numFmtId="0" fontId="1" fillId="0" borderId="0" xfId="0" applyFont="1" applyBorder="1" applyAlignment="1">
      <alignment horizontal="center"/>
    </xf>
    <xf numFmtId="0" fontId="2" fillId="2" borderId="1" xfId="0" applyFont="1" applyFill="1" applyBorder="1" applyAlignment="1">
      <alignment vertical="center"/>
    </xf>
    <xf numFmtId="0" fontId="7" fillId="2" borderId="2" xfId="0" applyFont="1" applyFill="1" applyBorder="1" applyAlignment="1">
      <alignment horizontal="left" vertical="center"/>
    </xf>
    <xf numFmtId="0" fontId="2" fillId="2" borderId="2" xfId="0" applyFont="1" applyFill="1" applyBorder="1" applyAlignment="1">
      <alignment vertical="center"/>
    </xf>
    <xf numFmtId="165" fontId="7" fillId="2" borderId="2" xfId="1" applyFont="1" applyFill="1" applyBorder="1" applyAlignment="1">
      <alignment horizontal="left" vertical="center"/>
    </xf>
    <xf numFmtId="0" fontId="7" fillId="2" borderId="2" xfId="0"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Border="1" applyAlignment="1">
      <alignment horizontal="center"/>
    </xf>
    <xf numFmtId="0" fontId="3" fillId="0" borderId="3" xfId="0" applyFont="1" applyBorder="1"/>
    <xf numFmtId="0" fontId="5" fillId="0" borderId="4" xfId="0" applyFont="1" applyBorder="1"/>
    <xf numFmtId="0" fontId="5" fillId="0" borderId="5" xfId="0" applyFont="1" applyBorder="1"/>
    <xf numFmtId="0" fontId="3" fillId="0" borderId="6" xfId="0" applyFont="1" applyBorder="1"/>
    <xf numFmtId="0" fontId="3" fillId="0" borderId="3" xfId="0" applyFont="1" applyBorder="1" applyAlignment="1"/>
    <xf numFmtId="0" fontId="3" fillId="0" borderId="3" xfId="0" applyFont="1" applyFill="1" applyBorder="1" applyAlignment="1"/>
    <xf numFmtId="0" fontId="5" fillId="0" borderId="4" xfId="0" applyFont="1" applyFill="1" applyBorder="1" applyAlignment="1"/>
    <xf numFmtId="0" fontId="6" fillId="0" borderId="0" xfId="0" applyFont="1" applyBorder="1" applyAlignment="1">
      <alignment vertical="center"/>
    </xf>
    <xf numFmtId="164" fontId="5" fillId="0" borderId="4" xfId="0" applyNumberFormat="1" applyFont="1" applyBorder="1" applyAlignment="1"/>
    <xf numFmtId="0" fontId="6" fillId="0" borderId="6" xfId="0" applyFont="1" applyBorder="1"/>
    <xf numFmtId="0" fontId="0" fillId="0" borderId="7" xfId="0" applyBorder="1" applyAlignment="1"/>
    <xf numFmtId="0" fontId="0" fillId="0" borderId="7" xfId="0" applyBorder="1"/>
    <xf numFmtId="0" fontId="3" fillId="0" borderId="0" xfId="0" applyFont="1" applyBorder="1" applyAlignment="1">
      <alignment horizontal="left" vertical="center"/>
    </xf>
    <xf numFmtId="165" fontId="6" fillId="0" borderId="0" xfId="1" applyFont="1" applyBorder="1" applyAlignment="1">
      <alignment horizontal="left" vertical="center"/>
    </xf>
    <xf numFmtId="0" fontId="6" fillId="0" borderId="0" xfId="0" applyFont="1" applyBorder="1" applyAlignment="1">
      <alignment horizontal="left" vertical="center"/>
    </xf>
    <xf numFmtId="0" fontId="0" fillId="0" borderId="0" xfId="0" applyProtection="1">
      <protection locked="0"/>
    </xf>
    <xf numFmtId="0" fontId="0" fillId="0" borderId="0" xfId="0" applyFill="1" applyBorder="1" applyProtection="1"/>
    <xf numFmtId="0" fontId="2" fillId="2" borderId="2" xfId="0" applyFont="1" applyFill="1" applyBorder="1" applyAlignment="1">
      <alignment horizontal="center" vertical="center"/>
    </xf>
    <xf numFmtId="165" fontId="2" fillId="2" borderId="8" xfId="0" applyNumberFormat="1" applyFont="1" applyFill="1" applyBorder="1" applyAlignment="1" applyProtection="1">
      <alignment vertical="center"/>
      <protection hidden="1"/>
    </xf>
    <xf numFmtId="165" fontId="2" fillId="2" borderId="8" xfId="1" applyFont="1" applyFill="1" applyBorder="1" applyAlignment="1" applyProtection="1">
      <alignment vertical="center"/>
      <protection hidden="1"/>
    </xf>
    <xf numFmtId="165" fontId="0" fillId="0" borderId="6" xfId="0" applyNumberFormat="1" applyBorder="1" applyProtection="1">
      <protection hidden="1"/>
    </xf>
    <xf numFmtId="0" fontId="0" fillId="0" borderId="0" xfId="0" applyFill="1" applyAlignment="1"/>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Fill="1"/>
    <xf numFmtId="0" fontId="3" fillId="0" borderId="0" xfId="0" applyFont="1" applyFill="1" applyAlignment="1"/>
    <xf numFmtId="0" fontId="11" fillId="0" borderId="0" xfId="0" applyFont="1" applyFill="1" applyAlignment="1"/>
    <xf numFmtId="0" fontId="2" fillId="0" borderId="0" xfId="0" applyFont="1" applyFill="1" applyAlignment="1" applyProtection="1">
      <alignment horizontal="center"/>
      <protection hidden="1"/>
    </xf>
    <xf numFmtId="0" fontId="2" fillId="0" borderId="1" xfId="0" applyFont="1" applyBorder="1" applyAlignment="1" applyProtection="1">
      <alignment horizontal="left" vertical="center"/>
      <protection hidden="1"/>
    </xf>
    <xf numFmtId="0" fontId="6" fillId="0" borderId="2" xfId="0" applyFont="1" applyBorder="1" applyAlignment="1" applyProtection="1">
      <alignment horizontal="left"/>
      <protection hidden="1"/>
    </xf>
    <xf numFmtId="0" fontId="0" fillId="0" borderId="2" xfId="0" applyBorder="1" applyProtection="1">
      <protection hidden="1"/>
    </xf>
    <xf numFmtId="0" fontId="12" fillId="0" borderId="9" xfId="0" applyFont="1" applyBorder="1" applyAlignment="1" applyProtection="1">
      <alignment horizontal="center" vertical="center"/>
      <protection hidden="1"/>
    </xf>
    <xf numFmtId="0" fontId="3" fillId="0" borderId="0" xfId="0" applyFont="1" applyFill="1" applyProtection="1">
      <protection hidden="1"/>
    </xf>
    <xf numFmtId="0" fontId="0" fillId="0" borderId="0" xfId="0" applyProtection="1">
      <protection hidden="1"/>
    </xf>
    <xf numFmtId="0" fontId="13" fillId="0" borderId="9" xfId="0" applyFont="1" applyBorder="1" applyAlignment="1" applyProtection="1">
      <alignment horizontal="center" vertical="center"/>
      <protection hidden="1"/>
    </xf>
    <xf numFmtId="0" fontId="2" fillId="0" borderId="1" xfId="0" applyFont="1" applyBorder="1" applyAlignment="1" applyProtection="1">
      <alignment vertical="center"/>
      <protection hidden="1"/>
    </xf>
    <xf numFmtId="0" fontId="3" fillId="0" borderId="0" xfId="0" applyFont="1" applyFill="1" applyAlignment="1" applyProtection="1">
      <protection hidden="1"/>
    </xf>
    <xf numFmtId="0" fontId="3" fillId="0" borderId="3" xfId="0" applyFont="1" applyBorder="1" applyAlignment="1">
      <alignment vertical="center"/>
    </xf>
    <xf numFmtId="0" fontId="2" fillId="0" borderId="0" xfId="0" applyFont="1" applyFill="1" applyAlignment="1"/>
    <xf numFmtId="0" fontId="5" fillId="0" borderId="4" xfId="0" applyFont="1" applyBorder="1" applyAlignment="1">
      <alignment vertical="center"/>
    </xf>
    <xf numFmtId="0" fontId="3" fillId="0" borderId="0" xfId="0" applyFont="1" applyBorder="1" applyAlignment="1">
      <alignment vertical="center"/>
    </xf>
    <xf numFmtId="0" fontId="13"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2" fillId="0" borderId="0" xfId="0" applyFont="1" applyFill="1" applyBorder="1" applyAlignment="1">
      <alignment vertical="center"/>
    </xf>
    <xf numFmtId="165" fontId="7" fillId="0" borderId="0" xfId="1"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165" fontId="2" fillId="0" borderId="0" xfId="0" applyNumberFormat="1" applyFont="1" applyFill="1" applyBorder="1" applyAlignment="1" applyProtection="1">
      <alignment vertical="center"/>
      <protection hidden="1"/>
    </xf>
    <xf numFmtId="165" fontId="14" fillId="0" borderId="6" xfId="1" applyFont="1" applyBorder="1" applyAlignment="1">
      <alignment horizontal="left"/>
    </xf>
    <xf numFmtId="0" fontId="2" fillId="5" borderId="0" xfId="0" applyFont="1" applyFill="1" applyBorder="1" applyAlignment="1"/>
    <xf numFmtId="0" fontId="3" fillId="5" borderId="0" xfId="0" applyFont="1" applyFill="1" applyBorder="1"/>
    <xf numFmtId="0" fontId="2" fillId="5" borderId="0" xfId="0" applyFont="1" applyFill="1" applyBorder="1"/>
    <xf numFmtId="0" fontId="2" fillId="5" borderId="0" xfId="0" applyFont="1" applyFill="1" applyBorder="1" applyAlignment="1" applyProtection="1">
      <alignment horizontal="left"/>
      <protection locked="0"/>
    </xf>
    <xf numFmtId="0" fontId="3" fillId="0" borderId="0" xfId="0" applyFont="1" applyProtection="1">
      <protection locked="0"/>
    </xf>
    <xf numFmtId="165" fontId="0" fillId="0" borderId="0" xfId="1" applyFont="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3" fillId="0" borderId="0" xfId="0" applyFont="1" applyAlignment="1">
      <alignment horizontal="center"/>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165" fontId="6" fillId="0" borderId="3" xfId="1" applyFont="1" applyBorder="1" applyAlignment="1">
      <alignment vertical="center"/>
    </xf>
    <xf numFmtId="165" fontId="6" fillId="0" borderId="4" xfId="1" applyFont="1" applyBorder="1" applyAlignment="1">
      <alignment vertical="center"/>
    </xf>
    <xf numFmtId="165" fontId="0" fillId="0" borderId="3" xfId="0" applyNumberFormat="1" applyBorder="1" applyAlignment="1" applyProtection="1">
      <alignment horizontal="center" vertical="center"/>
      <protection hidden="1"/>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horizontal="center" vertical="center"/>
    </xf>
    <xf numFmtId="0" fontId="14" fillId="0" borderId="13" xfId="0" applyFont="1" applyBorder="1" applyAlignment="1">
      <alignment vertical="center"/>
    </xf>
    <xf numFmtId="0" fontId="0" fillId="0" borderId="0" xfId="0" applyBorder="1" applyAlignment="1" applyProtection="1">
      <alignment horizontal="center" vertical="center"/>
      <protection hidden="1"/>
    </xf>
    <xf numFmtId="0" fontId="3" fillId="0" borderId="0" xfId="0" applyFont="1" applyAlignment="1">
      <alignment horizontal="left"/>
    </xf>
    <xf numFmtId="0" fontId="3" fillId="0" borderId="0" xfId="0" applyFont="1" applyBorder="1" applyAlignment="1" applyProtection="1">
      <alignment horizontal="center" vertical="center"/>
      <protection hidden="1"/>
    </xf>
    <xf numFmtId="0" fontId="0" fillId="0" borderId="0" xfId="0" applyAlignment="1" applyProtection="1">
      <alignment horizontal="center"/>
      <protection hidden="1"/>
    </xf>
    <xf numFmtId="0" fontId="6" fillId="0" borderId="0" xfId="0" applyFont="1" applyBorder="1" applyAlignment="1" applyProtection="1">
      <alignment horizontal="center"/>
      <protection hidden="1"/>
    </xf>
    <xf numFmtId="0" fontId="0" fillId="0" borderId="14" xfId="0" applyBorder="1" applyAlignment="1" applyProtection="1">
      <alignment horizontal="center"/>
      <protection hidden="1"/>
    </xf>
    <xf numFmtId="0" fontId="2" fillId="0" borderId="0" xfId="0" applyFont="1" applyBorder="1" applyAlignment="1">
      <alignment horizontal="center"/>
    </xf>
    <xf numFmtId="0" fontId="8" fillId="0" borderId="0" xfId="0" applyFont="1" applyBorder="1" applyAlignment="1">
      <alignment horizontal="left" vertical="center"/>
    </xf>
    <xf numFmtId="0" fontId="5" fillId="0" borderId="0" xfId="0" applyFont="1" applyBorder="1" applyAlignment="1">
      <alignment vertical="center"/>
    </xf>
    <xf numFmtId="0" fontId="2" fillId="2" borderId="15" xfId="0" applyFont="1" applyFill="1" applyBorder="1" applyAlignment="1">
      <alignment vertical="center"/>
    </xf>
    <xf numFmtId="165" fontId="7" fillId="2" borderId="7" xfId="1" applyFont="1" applyFill="1" applyBorder="1" applyAlignment="1">
      <alignment horizontal="left" vertical="center"/>
    </xf>
    <xf numFmtId="0" fontId="7" fillId="2" borderId="7" xfId="0" applyFont="1" applyFill="1" applyBorder="1" applyAlignment="1">
      <alignment vertical="center"/>
    </xf>
    <xf numFmtId="0" fontId="2" fillId="2" borderId="7" xfId="0" applyFont="1" applyFill="1" applyBorder="1" applyAlignment="1">
      <alignment vertical="center"/>
    </xf>
    <xf numFmtId="0" fontId="2" fillId="2" borderId="7" xfId="0" applyFont="1" applyFill="1" applyBorder="1" applyAlignment="1">
      <alignment horizontal="center" vertical="center"/>
    </xf>
    <xf numFmtId="0" fontId="4" fillId="0" borderId="0" xfId="0" applyFont="1"/>
    <xf numFmtId="44" fontId="2" fillId="2" borderId="16" xfId="0" applyNumberFormat="1" applyFont="1" applyFill="1" applyBorder="1" applyAlignment="1" applyProtection="1">
      <alignment vertical="center"/>
      <protection hidden="1"/>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Border="1" applyAlignment="1">
      <alignment vertical="center"/>
    </xf>
    <xf numFmtId="0" fontId="14" fillId="0" borderId="0" xfId="0" applyFont="1" applyBorder="1" applyAlignment="1">
      <alignment horizontal="left" vertical="center"/>
    </xf>
    <xf numFmtId="165" fontId="0" fillId="0" borderId="0" xfId="0" applyNumberFormat="1" applyBorder="1" applyAlignment="1" applyProtection="1">
      <alignment horizontal="center" vertical="center"/>
      <protection hidden="1"/>
    </xf>
    <xf numFmtId="0" fontId="6" fillId="0" borderId="0" xfId="0" applyFont="1" applyBorder="1" applyAlignment="1">
      <alignment horizontal="center" vertical="center"/>
    </xf>
    <xf numFmtId="0" fontId="3" fillId="0" borderId="0" xfId="0" applyFont="1" applyBorder="1" applyAlignment="1">
      <alignment horizontal="center"/>
    </xf>
    <xf numFmtId="0" fontId="0" fillId="5" borderId="0" xfId="0" applyFill="1"/>
    <xf numFmtId="0" fontId="14" fillId="0" borderId="6" xfId="0" applyFont="1" applyBorder="1"/>
    <xf numFmtId="165" fontId="14" fillId="0" borderId="0" xfId="1" applyFont="1" applyBorder="1" applyAlignment="1">
      <alignment horizontal="left"/>
    </xf>
    <xf numFmtId="165" fontId="0" fillId="0" borderId="0" xfId="0" applyNumberFormat="1" applyBorder="1" applyProtection="1">
      <protection hidden="1"/>
    </xf>
    <xf numFmtId="0" fontId="3" fillId="5" borderId="0" xfId="0" applyFont="1" applyFill="1" applyBorder="1" applyAlignment="1" applyProtection="1">
      <alignment horizontal="center"/>
      <protection locked="0"/>
    </xf>
    <xf numFmtId="165" fontId="14" fillId="0" borderId="4" xfId="1" applyFont="1" applyBorder="1" applyAlignment="1">
      <alignment vertical="center"/>
    </xf>
    <xf numFmtId="165" fontId="0" fillId="0" borderId="6" xfId="0" applyNumberFormat="1" applyBorder="1" applyAlignment="1" applyProtection="1">
      <alignment horizontal="center" vertical="center"/>
      <protection hidden="1"/>
    </xf>
    <xf numFmtId="0" fontId="1" fillId="3" borderId="6" xfId="0" applyFont="1" applyFill="1" applyBorder="1" applyAlignment="1" applyProtection="1">
      <alignment horizontal="center" vertical="center"/>
      <protection locked="0"/>
    </xf>
    <xf numFmtId="0" fontId="2" fillId="5" borderId="0" xfId="0" applyFont="1" applyFill="1" applyBorder="1" applyAlignment="1">
      <alignment horizontal="center"/>
    </xf>
    <xf numFmtId="0" fontId="14" fillId="0" borderId="0" xfId="0" applyFont="1" applyBorder="1" applyAlignment="1">
      <alignment horizontal="center"/>
    </xf>
    <xf numFmtId="0" fontId="2" fillId="3" borderId="9" xfId="0" applyFont="1" applyFill="1" applyBorder="1" applyAlignment="1" applyProtection="1">
      <alignment horizontal="center" vertical="center"/>
      <protection locked="0"/>
    </xf>
    <xf numFmtId="0" fontId="3" fillId="5" borderId="0" xfId="0" applyFont="1" applyFill="1" applyBorder="1" applyAlignment="1">
      <alignment horizontal="center"/>
    </xf>
    <xf numFmtId="0" fontId="3" fillId="3" borderId="17" xfId="0" applyFont="1" applyFill="1" applyBorder="1" applyAlignment="1" applyProtection="1">
      <protection locked="0"/>
    </xf>
    <xf numFmtId="0" fontId="3" fillId="3" borderId="18" xfId="0" applyFont="1" applyFill="1" applyBorder="1" applyAlignment="1" applyProtection="1">
      <protection locked="0"/>
    </xf>
    <xf numFmtId="0" fontId="3" fillId="3" borderId="19" xfId="0" applyFont="1" applyFill="1" applyBorder="1" applyAlignment="1" applyProtection="1">
      <protection locked="0"/>
    </xf>
    <xf numFmtId="168" fontId="3" fillId="3" borderId="6" xfId="0" applyNumberFormat="1" applyFont="1" applyFill="1" applyBorder="1" applyAlignment="1" applyProtection="1">
      <alignment horizontal="left"/>
      <protection locked="0"/>
    </xf>
    <xf numFmtId="0" fontId="3" fillId="0" borderId="0" xfId="0" applyFont="1" applyBorder="1" applyAlignment="1">
      <alignment horizontal="left"/>
    </xf>
    <xf numFmtId="0" fontId="3" fillId="3" borderId="6" xfId="0" applyFont="1" applyFill="1" applyBorder="1" applyAlignment="1" applyProtection="1">
      <alignment horizontal="left"/>
      <protection locked="0"/>
    </xf>
    <xf numFmtId="0" fontId="2" fillId="5" borderId="20" xfId="0" applyFont="1" applyFill="1" applyBorder="1"/>
    <xf numFmtId="0" fontId="3" fillId="0" borderId="21" xfId="0" applyFont="1" applyBorder="1"/>
    <xf numFmtId="0" fontId="3" fillId="0" borderId="22" xfId="0" applyFont="1" applyBorder="1"/>
    <xf numFmtId="0" fontId="3" fillId="3" borderId="6" xfId="0" applyFont="1" applyFill="1" applyBorder="1" applyProtection="1">
      <protection locked="0"/>
    </xf>
    <xf numFmtId="0" fontId="3" fillId="5" borderId="21" xfId="0" applyFont="1" applyFill="1" applyBorder="1"/>
    <xf numFmtId="0" fontId="3" fillId="5" borderId="22" xfId="0" applyFont="1" applyFill="1" applyBorder="1"/>
    <xf numFmtId="0" fontId="3" fillId="5" borderId="15" xfId="0" applyFont="1" applyFill="1" applyBorder="1"/>
    <xf numFmtId="0" fontId="3" fillId="5" borderId="7" xfId="0" applyFont="1" applyFill="1" applyBorder="1"/>
    <xf numFmtId="0" fontId="3" fillId="5" borderId="16" xfId="0" applyFont="1" applyFill="1" applyBorder="1"/>
    <xf numFmtId="0" fontId="3" fillId="5" borderId="0" xfId="0" applyFont="1" applyFill="1" applyBorder="1" applyAlignment="1"/>
    <xf numFmtId="168" fontId="3" fillId="5" borderId="0" xfId="0" applyNumberFormat="1" applyFont="1" applyFill="1" applyBorder="1" applyAlignment="1" applyProtection="1">
      <alignment horizontal="left"/>
      <protection locked="0"/>
    </xf>
    <xf numFmtId="0" fontId="3" fillId="5" borderId="0" xfId="0" applyFont="1" applyFill="1" applyBorder="1" applyAlignment="1">
      <alignment horizontal="left"/>
    </xf>
    <xf numFmtId="0" fontId="3" fillId="0" borderId="2" xfId="0" applyFont="1" applyBorder="1" applyAlignment="1" applyProtection="1">
      <alignment horizontal="left"/>
      <protection hidden="1"/>
    </xf>
    <xf numFmtId="0" fontId="3" fillId="0" borderId="2" xfId="0" applyFont="1" applyBorder="1" applyProtection="1">
      <protection hidden="1"/>
    </xf>
    <xf numFmtId="0" fontId="2" fillId="0" borderId="9" xfId="0" applyFont="1" applyBorder="1" applyAlignment="1" applyProtection="1">
      <alignment horizontal="center" vertical="center"/>
      <protection hidden="1"/>
    </xf>
    <xf numFmtId="165" fontId="3" fillId="0" borderId="0" xfId="1" applyFont="1" applyBorder="1" applyAlignment="1">
      <alignment horizontal="left"/>
    </xf>
    <xf numFmtId="165" fontId="3" fillId="0" borderId="0" xfId="1" applyFont="1" applyAlignment="1">
      <alignment horizontal="left"/>
    </xf>
    <xf numFmtId="0" fontId="8" fillId="0" borderId="0" xfId="0" applyFont="1" applyBorder="1"/>
    <xf numFmtId="165" fontId="2" fillId="2" borderId="2" xfId="1" applyFont="1" applyFill="1" applyBorder="1" applyAlignment="1">
      <alignment horizontal="left" vertical="center"/>
    </xf>
    <xf numFmtId="0" fontId="14" fillId="0" borderId="0" xfId="0" applyFont="1" applyBorder="1"/>
    <xf numFmtId="0" fontId="14" fillId="0" borderId="0" xfId="0" applyFont="1"/>
    <xf numFmtId="165" fontId="14" fillId="0" borderId="0" xfId="1" applyFont="1" applyAlignment="1">
      <alignment horizontal="left"/>
    </xf>
    <xf numFmtId="0" fontId="14" fillId="0" borderId="0" xfId="0" applyFont="1" applyAlignment="1">
      <alignment horizontal="center"/>
    </xf>
    <xf numFmtId="0" fontId="14" fillId="0" borderId="0" xfId="0" applyFont="1" applyAlignment="1">
      <alignment horizontal="left"/>
    </xf>
    <xf numFmtId="0" fontId="14" fillId="3" borderId="6" xfId="0" applyFont="1" applyFill="1" applyBorder="1" applyAlignment="1" applyProtection="1">
      <alignment vertical="center"/>
      <protection locked="0"/>
    </xf>
    <xf numFmtId="165" fontId="14" fillId="0" borderId="6" xfId="0" applyNumberFormat="1" applyFont="1" applyFill="1" applyBorder="1" applyProtection="1">
      <protection hidden="1"/>
    </xf>
    <xf numFmtId="165" fontId="3" fillId="0" borderId="2" xfId="1" applyFont="1" applyBorder="1" applyAlignment="1" applyProtection="1">
      <alignment horizontal="left"/>
      <protection hidden="1"/>
    </xf>
    <xf numFmtId="0" fontId="3" fillId="0" borderId="0" xfId="0" applyFont="1" applyProtection="1">
      <protection hidden="1"/>
    </xf>
    <xf numFmtId="0" fontId="2" fillId="0" borderId="0" xfId="0" applyFont="1" applyAlignment="1">
      <alignment horizontal="center"/>
    </xf>
    <xf numFmtId="0" fontId="14" fillId="0" borderId="17" xfId="0" applyFont="1" applyBorder="1" applyAlignment="1">
      <alignment vertical="center"/>
    </xf>
    <xf numFmtId="0" fontId="6" fillId="0" borderId="19" xfId="0" applyFont="1" applyBorder="1" applyAlignment="1">
      <alignment vertical="center"/>
    </xf>
    <xf numFmtId="20" fontId="3" fillId="3" borderId="6" xfId="0" applyNumberFormat="1" applyFont="1" applyFill="1" applyBorder="1"/>
    <xf numFmtId="0" fontId="17" fillId="5" borderId="0" xfId="2" applyFill="1" applyBorder="1"/>
    <xf numFmtId="0" fontId="3" fillId="0" borderId="0" xfId="0" applyFont="1" applyAlignment="1">
      <alignment horizontal="center"/>
    </xf>
    <xf numFmtId="0" fontId="3" fillId="0" borderId="0" xfId="0" applyFont="1" applyBorder="1" applyAlignment="1">
      <alignment horizontal="center"/>
    </xf>
    <xf numFmtId="0" fontId="11" fillId="4" borderId="0" xfId="0" applyFont="1" applyFill="1" applyAlignment="1">
      <alignment horizontal="center"/>
    </xf>
    <xf numFmtId="0" fontId="3" fillId="0" borderId="0" xfId="0" applyFont="1" applyBorder="1" applyAlignment="1">
      <alignment horizontal="left"/>
    </xf>
    <xf numFmtId="0" fontId="3" fillId="0" borderId="3" xfId="0" applyFont="1" applyBorder="1" applyAlignment="1">
      <alignment vertical="center"/>
    </xf>
    <xf numFmtId="0" fontId="0" fillId="0" borderId="0" xfId="0" applyBorder="1" applyAlignment="1">
      <alignment horizontal="center"/>
    </xf>
    <xf numFmtId="0" fontId="2" fillId="0" borderId="0" xfId="0" applyFont="1" applyBorder="1" applyAlignment="1" applyProtection="1">
      <alignment horizontal="left" vertical="center"/>
      <protection hidden="1"/>
    </xf>
    <xf numFmtId="0" fontId="3" fillId="0" borderId="0" xfId="0" applyFont="1" applyBorder="1" applyProtection="1">
      <protection hidden="1"/>
    </xf>
    <xf numFmtId="0" fontId="12" fillId="0" borderId="0" xfId="0" applyFont="1" applyBorder="1" applyAlignment="1" applyProtection="1">
      <alignment horizontal="center" vertical="center"/>
      <protection hidden="1"/>
    </xf>
    <xf numFmtId="0" fontId="14" fillId="0" borderId="0" xfId="0" applyFont="1" applyBorder="1" applyAlignment="1" applyProtection="1">
      <alignment horizontal="center"/>
      <protection hidden="1"/>
    </xf>
    <xf numFmtId="0" fontId="3" fillId="5" borderId="0" xfId="0" applyFont="1" applyFill="1" applyBorder="1" applyAlignment="1" applyProtection="1">
      <alignment horizontal="center" vertical="center"/>
      <protection locked="0"/>
    </xf>
    <xf numFmtId="165" fontId="14" fillId="0" borderId="0" xfId="1" applyFont="1" applyBorder="1" applyAlignment="1">
      <alignment horizontal="center" vertical="center"/>
    </xf>
    <xf numFmtId="0" fontId="19" fillId="5" borderId="0" xfId="0" applyFont="1" applyFill="1" applyBorder="1"/>
    <xf numFmtId="0" fontId="18" fillId="5" borderId="0" xfId="0" applyFont="1" applyFill="1" applyBorder="1" applyAlignment="1">
      <alignment horizontal="center"/>
    </xf>
    <xf numFmtId="0" fontId="19" fillId="5" borderId="0" xfId="0" applyFont="1" applyFill="1" applyBorder="1" applyProtection="1">
      <protection hidden="1"/>
    </xf>
    <xf numFmtId="0" fontId="18" fillId="5" borderId="0" xfId="0" applyFont="1" applyFill="1" applyBorder="1" applyAlignment="1" applyProtection="1">
      <alignment horizontal="left" vertical="center"/>
      <protection hidden="1"/>
    </xf>
    <xf numFmtId="0" fontId="18" fillId="5" borderId="0" xfId="0" applyFont="1" applyFill="1" applyBorder="1" applyAlignment="1" applyProtection="1">
      <alignment horizontal="center" vertical="center"/>
      <protection hidden="1"/>
    </xf>
    <xf numFmtId="0" fontId="19" fillId="5" borderId="0" xfId="0" applyFont="1" applyFill="1" applyBorder="1" applyAlignment="1">
      <alignment horizontal="center"/>
    </xf>
    <xf numFmtId="0" fontId="20" fillId="5" borderId="0" xfId="0" applyFont="1" applyFill="1" applyBorder="1" applyAlignment="1">
      <alignment horizontal="center"/>
    </xf>
    <xf numFmtId="0" fontId="18" fillId="5" borderId="0" xfId="0" applyFont="1" applyFill="1" applyBorder="1" applyAlignment="1"/>
    <xf numFmtId="165" fontId="20" fillId="5" borderId="0" xfId="1" applyFont="1" applyFill="1" applyBorder="1" applyAlignment="1">
      <alignment horizontal="left"/>
    </xf>
    <xf numFmtId="0" fontId="20" fillId="5" borderId="0" xfId="0" applyFont="1" applyFill="1" applyBorder="1"/>
    <xf numFmtId="0" fontId="19" fillId="5" borderId="0" xfId="0" applyFont="1" applyFill="1" applyBorder="1" applyAlignment="1">
      <alignment vertical="center"/>
    </xf>
    <xf numFmtId="0" fontId="18" fillId="5" borderId="0" xfId="0" applyFont="1" applyFill="1" applyBorder="1" applyAlignment="1">
      <alignment vertical="center"/>
    </xf>
    <xf numFmtId="0" fontId="18" fillId="5" borderId="0" xfId="0" applyFont="1" applyFill="1" applyBorder="1" applyAlignment="1">
      <alignment horizontal="center" vertical="center"/>
    </xf>
    <xf numFmtId="165" fontId="18" fillId="5" borderId="0" xfId="0" applyNumberFormat="1" applyFont="1" applyFill="1" applyBorder="1" applyAlignment="1" applyProtection="1">
      <alignment vertical="center"/>
      <protection hidden="1"/>
    </xf>
    <xf numFmtId="0" fontId="11" fillId="5" borderId="0" xfId="0" applyFont="1" applyFill="1" applyAlignment="1">
      <alignment horizontal="center"/>
    </xf>
    <xf numFmtId="0" fontId="14" fillId="0" borderId="2" xfId="0" applyFont="1" applyBorder="1" applyAlignment="1" applyProtection="1">
      <alignment horizontal="left"/>
      <protection hidden="1"/>
    </xf>
    <xf numFmtId="0" fontId="3" fillId="0" borderId="0" xfId="0" applyFont="1" applyBorder="1" applyAlignment="1" applyProtection="1">
      <alignment horizontal="left"/>
      <protection hidden="1"/>
    </xf>
    <xf numFmtId="0" fontId="24" fillId="0" borderId="0" xfId="0" applyFont="1" applyAlignment="1">
      <alignment vertical="center"/>
    </xf>
    <xf numFmtId="0" fontId="18" fillId="5" borderId="0" xfId="0" applyFont="1" applyFill="1" applyBorder="1" applyAlignment="1" applyProtection="1">
      <alignment horizontal="center"/>
      <protection hidden="1"/>
    </xf>
    <xf numFmtId="0" fontId="19" fillId="5" borderId="0" xfId="0" applyFont="1" applyFill="1" applyBorder="1" applyAlignment="1" applyProtection="1">
      <alignment horizontal="left"/>
      <protection hidden="1"/>
    </xf>
    <xf numFmtId="0" fontId="19" fillId="5" borderId="0" xfId="0" applyFont="1" applyFill="1" applyBorder="1" applyAlignment="1"/>
    <xf numFmtId="0" fontId="19" fillId="5" borderId="0" xfId="0" applyFont="1" applyFill="1" applyBorder="1" applyAlignment="1">
      <alignment horizontal="left"/>
    </xf>
    <xf numFmtId="0" fontId="21" fillId="5" borderId="0" xfId="0" applyFont="1" applyFill="1" applyBorder="1"/>
    <xf numFmtId="0" fontId="25" fillId="5" borderId="0" xfId="0" applyFont="1" applyFill="1" applyBorder="1"/>
    <xf numFmtId="0" fontId="26" fillId="5" borderId="0" xfId="0" applyFont="1" applyFill="1" applyBorder="1" applyAlignment="1">
      <alignment vertical="center"/>
    </xf>
    <xf numFmtId="165" fontId="18" fillId="5" borderId="0" xfId="1" applyFont="1" applyFill="1" applyBorder="1" applyAlignment="1">
      <alignment horizontal="left" vertical="center"/>
    </xf>
    <xf numFmtId="165" fontId="19" fillId="5" borderId="0" xfId="1" applyFont="1" applyFill="1" applyBorder="1" applyAlignment="1">
      <alignment horizontal="left"/>
    </xf>
    <xf numFmtId="0" fontId="11" fillId="4" borderId="0" xfId="0" applyFont="1" applyFill="1" applyAlignment="1"/>
    <xf numFmtId="0" fontId="3" fillId="3" borderId="17" xfId="0" applyFont="1" applyFill="1" applyBorder="1" applyAlignment="1" applyProtection="1">
      <alignment horizontal="left"/>
      <protection locked="0"/>
    </xf>
    <xf numFmtId="0" fontId="3" fillId="3" borderId="18" xfId="0" applyFont="1" applyFill="1" applyBorder="1" applyAlignment="1" applyProtection="1">
      <alignment horizontal="left"/>
      <protection locked="0"/>
    </xf>
    <xf numFmtId="0" fontId="3" fillId="3" borderId="19" xfId="0" applyFont="1" applyFill="1" applyBorder="1" applyAlignment="1" applyProtection="1">
      <alignment horizontal="left"/>
      <protection locked="0"/>
    </xf>
    <xf numFmtId="0" fontId="2" fillId="3" borderId="17" xfId="0" applyFont="1" applyFill="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5" borderId="14" xfId="0" applyFont="1" applyFill="1" applyBorder="1" applyAlignment="1" applyProtection="1">
      <alignment horizontal="left"/>
      <protection locked="0"/>
    </xf>
    <xf numFmtId="0" fontId="3" fillId="5" borderId="26" xfId="0" applyFont="1" applyFill="1" applyBorder="1" applyAlignment="1" applyProtection="1">
      <alignment horizontal="left"/>
      <protection locked="0"/>
    </xf>
    <xf numFmtId="0" fontId="3" fillId="0" borderId="0" xfId="0" applyFont="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167" fontId="3" fillId="0" borderId="18" xfId="0" applyNumberFormat="1" applyFont="1" applyBorder="1" applyAlignment="1">
      <alignment horizontal="center"/>
    </xf>
    <xf numFmtId="167" fontId="3" fillId="3" borderId="17" xfId="0" applyNumberFormat="1" applyFont="1" applyFill="1" applyBorder="1" applyAlignment="1" applyProtection="1">
      <alignment horizontal="left"/>
      <protection locked="0"/>
    </xf>
    <xf numFmtId="167" fontId="3" fillId="3" borderId="19" xfId="0" applyNumberFormat="1" applyFont="1" applyFill="1" applyBorder="1" applyAlignment="1" applyProtection="1">
      <alignment horizontal="left"/>
      <protection locked="0"/>
    </xf>
    <xf numFmtId="0" fontId="2" fillId="5" borderId="0" xfId="0" applyFont="1" applyFill="1" applyBorder="1" applyAlignment="1">
      <alignment horizontal="center"/>
    </xf>
    <xf numFmtId="0" fontId="3" fillId="5" borderId="0" xfId="0" applyFont="1" applyFill="1" applyBorder="1" applyAlignment="1">
      <alignment horizontal="center"/>
    </xf>
    <xf numFmtId="167" fontId="3" fillId="5" borderId="0" xfId="0" applyNumberFormat="1" applyFont="1" applyFill="1" applyBorder="1" applyAlignment="1">
      <alignment horizontal="center"/>
    </xf>
    <xf numFmtId="0" fontId="3" fillId="5" borderId="0" xfId="0" applyFont="1" applyFill="1" applyBorder="1" applyAlignment="1" applyProtection="1">
      <alignment horizontal="left"/>
      <protection locked="0"/>
    </xf>
    <xf numFmtId="167" fontId="3" fillId="5" borderId="0" xfId="0" applyNumberFormat="1" applyFont="1" applyFill="1" applyBorder="1" applyAlignment="1" applyProtection="1">
      <alignment horizontal="left"/>
      <protection locked="0"/>
    </xf>
    <xf numFmtId="0" fontId="11" fillId="4" borderId="0" xfId="0" applyFont="1" applyFill="1" applyAlignment="1">
      <alignment horizontal="center"/>
    </xf>
    <xf numFmtId="0" fontId="3" fillId="0" borderId="0" xfId="0" applyFont="1" applyAlignment="1">
      <alignment horizontal="left"/>
    </xf>
    <xf numFmtId="167" fontId="2" fillId="5" borderId="0" xfId="0" applyNumberFormat="1" applyFont="1" applyFill="1" applyBorder="1" applyAlignment="1" applyProtection="1">
      <alignment horizontal="left"/>
      <protection locked="0"/>
    </xf>
    <xf numFmtId="0" fontId="3" fillId="0" borderId="0" xfId="0" applyFont="1" applyBorder="1" applyAlignment="1">
      <alignment horizontal="left"/>
    </xf>
    <xf numFmtId="0" fontId="3" fillId="0" borderId="25" xfId="0" applyFont="1" applyBorder="1" applyAlignment="1">
      <alignment horizontal="left"/>
    </xf>
    <xf numFmtId="0" fontId="2" fillId="0" borderId="20" xfId="0" applyFont="1" applyBorder="1" applyAlignment="1">
      <alignment horizontal="left" vertical="center"/>
    </xf>
    <xf numFmtId="0" fontId="2" fillId="0" borderId="15" xfId="0" applyFont="1" applyBorder="1" applyAlignment="1">
      <alignment horizontal="left" vertical="center"/>
    </xf>
    <xf numFmtId="165" fontId="3" fillId="0" borderId="8" xfId="1"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2" fillId="0" borderId="29" xfId="0" applyFont="1" applyBorder="1" applyAlignment="1" applyProtection="1">
      <alignment horizontal="center"/>
      <protection hidden="1"/>
    </xf>
    <xf numFmtId="0" fontId="2" fillId="0" borderId="30" xfId="0" applyFont="1" applyBorder="1" applyAlignment="1" applyProtection="1">
      <alignment horizontal="center"/>
      <protection hidden="1"/>
    </xf>
    <xf numFmtId="0" fontId="2" fillId="0" borderId="20" xfId="0" applyFont="1" applyBorder="1" applyAlignment="1">
      <alignment horizontal="center"/>
    </xf>
    <xf numFmtId="0" fontId="3" fillId="0" borderId="26" xfId="0" applyFont="1" applyBorder="1"/>
    <xf numFmtId="0" fontId="3" fillId="0" borderId="15" xfId="0" applyFont="1" applyBorder="1" applyAlignment="1">
      <alignment horizontal="center"/>
    </xf>
    <xf numFmtId="0" fontId="3" fillId="0" borderId="16" xfId="0" applyFont="1" applyBorder="1"/>
    <xf numFmtId="165" fontId="14" fillId="0" borderId="3" xfId="1" applyFont="1" applyBorder="1" applyAlignment="1">
      <alignment horizontal="left" vertical="center"/>
    </xf>
    <xf numFmtId="165" fontId="14" fillId="0" borderId="4" xfId="1" applyFont="1" applyBorder="1" applyAlignment="1">
      <alignment horizontal="left" vertical="center"/>
    </xf>
    <xf numFmtId="0" fontId="3" fillId="3" borderId="13" xfId="0" applyFont="1" applyFill="1" applyBorder="1" applyAlignment="1" applyProtection="1">
      <alignment vertical="top" wrapText="1" shrinkToFit="1"/>
      <protection locked="0"/>
    </xf>
    <xf numFmtId="0" fontId="3" fillId="3" borderId="23" xfId="0" applyFont="1" applyFill="1" applyBorder="1" applyAlignment="1" applyProtection="1">
      <alignment vertical="top" wrapText="1" shrinkToFit="1"/>
      <protection locked="0"/>
    </xf>
    <xf numFmtId="0" fontId="3" fillId="3" borderId="10" xfId="0" applyFont="1" applyFill="1" applyBorder="1" applyAlignment="1" applyProtection="1">
      <alignment vertical="top" wrapText="1" shrinkToFit="1"/>
      <protection locked="0"/>
    </xf>
    <xf numFmtId="0" fontId="3" fillId="3" borderId="31" xfId="0" applyFont="1" applyFill="1" applyBorder="1" applyAlignment="1" applyProtection="1">
      <alignment vertical="top" wrapText="1" shrinkToFit="1"/>
      <protection locked="0"/>
    </xf>
    <xf numFmtId="0" fontId="3" fillId="3" borderId="0" xfId="0" applyFont="1" applyFill="1" applyBorder="1" applyAlignment="1" applyProtection="1">
      <alignment vertical="top" wrapText="1" shrinkToFit="1"/>
      <protection locked="0"/>
    </xf>
    <xf numFmtId="0" fontId="3" fillId="3" borderId="25" xfId="0" applyFont="1" applyFill="1" applyBorder="1" applyAlignment="1" applyProtection="1">
      <alignment vertical="top" wrapText="1" shrinkToFit="1"/>
      <protection locked="0"/>
    </xf>
    <xf numFmtId="0" fontId="3" fillId="3" borderId="11" xfId="0" applyFont="1" applyFill="1" applyBorder="1" applyAlignment="1" applyProtection="1">
      <alignment vertical="top" wrapText="1" shrinkToFit="1"/>
      <protection locked="0"/>
    </xf>
    <xf numFmtId="0" fontId="3" fillId="3" borderId="24" xfId="0" applyFont="1" applyFill="1" applyBorder="1" applyAlignment="1" applyProtection="1">
      <alignment vertical="top" wrapText="1" shrinkToFit="1"/>
      <protection locked="0"/>
    </xf>
    <xf numFmtId="0" fontId="3" fillId="3" borderId="12" xfId="0" applyFont="1" applyFill="1" applyBorder="1" applyAlignment="1" applyProtection="1">
      <alignment vertical="top" wrapText="1" shrinkToFit="1"/>
      <protection locked="0"/>
    </xf>
    <xf numFmtId="165" fontId="14" fillId="0" borderId="3" xfId="0" applyNumberFormat="1" applyFont="1" applyFill="1" applyBorder="1" applyAlignment="1" applyProtection="1">
      <alignment horizontal="center" vertical="center"/>
      <protection hidden="1"/>
    </xf>
    <xf numFmtId="0" fontId="14" fillId="0" borderId="4" xfId="0" applyFont="1" applyFill="1" applyBorder="1" applyAlignment="1" applyProtection="1">
      <alignment horizontal="center" vertical="center"/>
      <protection hidden="1"/>
    </xf>
    <xf numFmtId="165" fontId="14" fillId="0" borderId="3" xfId="0" applyNumberFormat="1" applyFont="1" applyFill="1" applyBorder="1" applyAlignment="1" applyProtection="1">
      <alignment horizontal="left" vertical="center"/>
      <protection hidden="1"/>
    </xf>
    <xf numFmtId="0" fontId="14" fillId="0" borderId="5" xfId="0" applyFont="1" applyFill="1" applyBorder="1" applyAlignment="1" applyProtection="1">
      <alignment horizontal="left" vertical="center"/>
      <protection hidden="1"/>
    </xf>
    <xf numFmtId="0" fontId="14" fillId="0" borderId="4" xfId="0" applyFont="1" applyFill="1" applyBorder="1" applyAlignment="1" applyProtection="1">
      <alignment horizontal="left" vertical="center"/>
      <protection hidden="1"/>
    </xf>
    <xf numFmtId="0" fontId="14" fillId="3" borderId="3"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0" borderId="13" xfId="0" applyFont="1" applyBorder="1" applyAlignment="1">
      <alignment horizontal="left" vertical="center"/>
    </xf>
    <xf numFmtId="0" fontId="14" fillId="0" borderId="10" xfId="0" applyFont="1" applyBorder="1" applyAlignment="1">
      <alignment horizontal="left" vertical="center"/>
    </xf>
    <xf numFmtId="0" fontId="14" fillId="0" borderId="31" xfId="0" applyFont="1" applyBorder="1" applyAlignment="1">
      <alignment horizontal="left" vertical="center"/>
    </xf>
    <xf numFmtId="0" fontId="14" fillId="0" borderId="25"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165" fontId="14" fillId="3" borderId="1" xfId="1" applyFont="1" applyFill="1" applyBorder="1" applyAlignment="1" applyProtection="1">
      <alignment horizontal="center" wrapText="1" shrinkToFit="1"/>
      <protection locked="0"/>
    </xf>
    <xf numFmtId="165" fontId="14" fillId="3" borderId="2" xfId="1" applyFont="1" applyFill="1" applyBorder="1" applyAlignment="1" applyProtection="1">
      <alignment horizontal="center" wrapText="1" shrinkToFit="1"/>
      <protection locked="0"/>
    </xf>
    <xf numFmtId="165" fontId="14" fillId="3" borderId="8" xfId="1" applyFont="1" applyFill="1" applyBorder="1" applyAlignment="1" applyProtection="1">
      <alignment horizontal="center" wrapText="1" shrinkToFit="1"/>
      <protection locked="0"/>
    </xf>
    <xf numFmtId="0" fontId="14" fillId="0" borderId="17" xfId="0" applyFont="1" applyBorder="1" applyAlignment="1">
      <alignment horizontal="left"/>
    </xf>
    <xf numFmtId="0" fontId="14" fillId="0" borderId="18" xfId="0" applyFont="1" applyBorder="1" applyAlignment="1">
      <alignment horizontal="left"/>
    </xf>
    <xf numFmtId="0" fontId="14" fillId="0" borderId="13" xfId="0" applyFont="1" applyBorder="1" applyAlignment="1">
      <alignment horizontal="left" vertical="center" wrapText="1"/>
    </xf>
    <xf numFmtId="0" fontId="14" fillId="0" borderId="23"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24" xfId="0" applyFont="1" applyBorder="1" applyAlignment="1">
      <alignment horizontal="left" vertical="center" wrapText="1"/>
    </xf>
    <xf numFmtId="0" fontId="14" fillId="0" borderId="12" xfId="0" applyFont="1" applyBorder="1" applyAlignment="1">
      <alignment horizontal="left" vertical="center" wrapText="1"/>
    </xf>
    <xf numFmtId="165" fontId="14" fillId="0" borderId="5" xfId="1" applyFont="1" applyBorder="1" applyAlignment="1">
      <alignment horizontal="left" vertical="center"/>
    </xf>
    <xf numFmtId="0" fontId="3" fillId="0" borderId="23" xfId="0" applyFont="1" applyBorder="1" applyAlignment="1" applyProtection="1">
      <alignment vertical="top" wrapText="1" shrinkToFit="1"/>
      <protection locked="0"/>
    </xf>
    <xf numFmtId="0" fontId="3" fillId="0" borderId="10" xfId="0" applyFont="1" applyBorder="1" applyAlignment="1" applyProtection="1">
      <alignment vertical="top" wrapText="1" shrinkToFit="1"/>
      <protection locked="0"/>
    </xf>
    <xf numFmtId="0" fontId="3" fillId="0" borderId="31" xfId="0" applyFont="1" applyBorder="1" applyAlignment="1" applyProtection="1">
      <alignment vertical="top" wrapText="1" shrinkToFit="1"/>
      <protection locked="0"/>
    </xf>
    <xf numFmtId="0" fontId="3" fillId="0" borderId="0" xfId="0" applyFont="1" applyAlignment="1" applyProtection="1">
      <alignment vertical="top" wrapText="1" shrinkToFit="1"/>
      <protection locked="0"/>
    </xf>
    <xf numFmtId="0" fontId="3" fillId="0" borderId="25" xfId="0" applyFont="1" applyBorder="1" applyAlignment="1" applyProtection="1">
      <alignment vertical="top" wrapText="1" shrinkToFit="1"/>
      <protection locked="0"/>
    </xf>
    <xf numFmtId="0" fontId="3" fillId="0" borderId="11" xfId="0" applyFont="1" applyBorder="1" applyAlignment="1" applyProtection="1">
      <alignment vertical="top" wrapText="1" shrinkToFit="1"/>
      <protection locked="0"/>
    </xf>
    <xf numFmtId="0" fontId="3" fillId="0" borderId="24" xfId="0" applyFont="1" applyBorder="1" applyAlignment="1" applyProtection="1">
      <alignment vertical="top" wrapText="1" shrinkToFit="1"/>
      <protection locked="0"/>
    </xf>
    <xf numFmtId="0" fontId="3" fillId="0" borderId="12" xfId="0" applyFont="1" applyBorder="1" applyAlignment="1" applyProtection="1">
      <alignment vertical="top" wrapText="1" shrinkToFit="1"/>
      <protection locked="0"/>
    </xf>
    <xf numFmtId="0" fontId="14" fillId="0" borderId="23" xfId="0" applyFont="1" applyBorder="1" applyAlignment="1">
      <alignment horizontal="left" vertical="center"/>
    </xf>
    <xf numFmtId="0" fontId="14" fillId="0" borderId="24" xfId="0" applyFont="1" applyBorder="1" applyAlignment="1">
      <alignment horizontal="left" vertical="center"/>
    </xf>
    <xf numFmtId="165" fontId="0" fillId="0" borderId="3" xfId="1" applyFont="1" applyBorder="1" applyAlignment="1" applyProtection="1">
      <alignment horizontal="center" vertical="center"/>
      <protection hidden="1"/>
    </xf>
    <xf numFmtId="165" fontId="0" fillId="0" borderId="4" xfId="1" applyFont="1" applyBorder="1" applyAlignment="1" applyProtection="1">
      <alignment horizontal="center" vertical="center"/>
      <protection hidden="1"/>
    </xf>
    <xf numFmtId="0" fontId="3" fillId="0" borderId="3" xfId="0" applyFont="1" applyBorder="1" applyAlignment="1">
      <alignment horizontal="left" vertical="center"/>
    </xf>
    <xf numFmtId="0" fontId="3" fillId="0" borderId="4" xfId="0" applyFont="1" applyBorder="1" applyAlignment="1">
      <alignment horizontal="left" vertical="center"/>
    </xf>
    <xf numFmtId="165" fontId="6" fillId="0" borderId="3" xfId="1" applyFont="1" applyBorder="1" applyAlignment="1">
      <alignment horizontal="left" vertical="center"/>
    </xf>
    <xf numFmtId="165" fontId="6" fillId="0" borderId="4" xfId="1" applyFont="1" applyBorder="1" applyAlignment="1">
      <alignment horizontal="left" vertical="center"/>
    </xf>
    <xf numFmtId="0" fontId="6" fillId="0" borderId="13"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0" fillId="3" borderId="13" xfId="0" applyFill="1" applyBorder="1" applyAlignment="1" applyProtection="1">
      <alignment vertical="top" wrapText="1" shrinkToFit="1"/>
      <protection locked="0"/>
    </xf>
    <xf numFmtId="0" fontId="0" fillId="0" borderId="23" xfId="0" applyBorder="1" applyAlignment="1" applyProtection="1">
      <alignment vertical="top" wrapText="1" shrinkToFit="1"/>
      <protection locked="0"/>
    </xf>
    <xf numFmtId="0" fontId="0" fillId="0" borderId="10" xfId="0" applyBorder="1" applyAlignment="1" applyProtection="1">
      <alignment vertical="top" wrapText="1" shrinkToFit="1"/>
      <protection locked="0"/>
    </xf>
    <xf numFmtId="0" fontId="0" fillId="0" borderId="31" xfId="0" applyBorder="1" applyAlignment="1" applyProtection="1">
      <alignment vertical="top" wrapText="1" shrinkToFit="1"/>
      <protection locked="0"/>
    </xf>
    <xf numFmtId="0" fontId="0" fillId="0" borderId="0" xfId="0" applyAlignment="1" applyProtection="1">
      <alignment vertical="top" wrapText="1" shrinkToFit="1"/>
      <protection locked="0"/>
    </xf>
    <xf numFmtId="0" fontId="0" fillId="0" borderId="25" xfId="0" applyBorder="1" applyAlignment="1" applyProtection="1">
      <alignment vertical="top" wrapText="1" shrinkToFit="1"/>
      <protection locked="0"/>
    </xf>
    <xf numFmtId="0" fontId="0" fillId="0" borderId="11" xfId="0" applyBorder="1" applyAlignment="1" applyProtection="1">
      <alignment vertical="top" wrapText="1" shrinkToFit="1"/>
      <protection locked="0"/>
    </xf>
    <xf numFmtId="0" fontId="0" fillId="0" borderId="24" xfId="0" applyBorder="1" applyAlignment="1" applyProtection="1">
      <alignment vertical="top" wrapText="1" shrinkToFit="1"/>
      <protection locked="0"/>
    </xf>
    <xf numFmtId="0" fontId="0" fillId="0" borderId="12" xfId="0" applyBorder="1" applyAlignment="1" applyProtection="1">
      <alignment vertical="top" wrapText="1" shrinkToFit="1"/>
      <protection locked="0"/>
    </xf>
    <xf numFmtId="0" fontId="6" fillId="0" borderId="23" xfId="0" applyFont="1" applyBorder="1" applyAlignment="1">
      <alignment horizontal="center" vertical="center"/>
    </xf>
    <xf numFmtId="0" fontId="3" fillId="0" borderId="6" xfId="0" applyFont="1" applyBorder="1" applyAlignment="1">
      <alignment horizontal="left" vertical="center"/>
    </xf>
    <xf numFmtId="0" fontId="1" fillId="0" borderId="0" xfId="0" applyFont="1" applyBorder="1" applyAlignment="1">
      <alignment horizontal="center"/>
    </xf>
    <xf numFmtId="0" fontId="3" fillId="0" borderId="3" xfId="0" applyFont="1" applyBorder="1" applyAlignment="1">
      <alignment vertical="center"/>
    </xf>
    <xf numFmtId="0" fontId="0" fillId="0" borderId="4" xfId="0" applyBorder="1" applyAlignment="1">
      <alignment vertical="center"/>
    </xf>
    <xf numFmtId="165" fontId="6" fillId="0" borderId="3" xfId="1" applyFont="1" applyBorder="1" applyAlignment="1">
      <alignment horizontal="center" vertical="center"/>
    </xf>
    <xf numFmtId="0" fontId="0" fillId="0" borderId="4" xfId="0" applyBorder="1" applyAlignment="1">
      <alignment horizontal="center" vertical="center"/>
    </xf>
    <xf numFmtId="0" fontId="6" fillId="0" borderId="13"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166" fontId="1" fillId="3" borderId="3" xfId="1" applyNumberFormat="1" applyFont="1" applyFill="1" applyBorder="1" applyAlignment="1" applyProtection="1">
      <alignment horizontal="center" vertical="center"/>
      <protection locked="0"/>
    </xf>
    <xf numFmtId="166" fontId="1" fillId="3" borderId="4" xfId="1" applyNumberFormat="1" applyFont="1" applyFill="1" applyBorder="1" applyAlignment="1" applyProtection="1">
      <alignment horizontal="center" vertical="center"/>
      <protection locked="0"/>
    </xf>
    <xf numFmtId="165" fontId="0" fillId="0" borderId="3" xfId="0" applyNumberFormat="1" applyBorder="1" applyAlignment="1" applyProtection="1">
      <alignment horizontal="center" vertical="center"/>
      <protection hidden="1"/>
    </xf>
    <xf numFmtId="0" fontId="0" fillId="0" borderId="4" xfId="0" applyBorder="1" applyAlignment="1" applyProtection="1">
      <alignment horizontal="center" vertical="center"/>
      <protection hidden="1"/>
    </xf>
    <xf numFmtId="165" fontId="6" fillId="0" borderId="3" xfId="1" applyFont="1" applyBorder="1" applyAlignment="1">
      <alignment vertical="center"/>
    </xf>
    <xf numFmtId="0" fontId="14" fillId="0" borderId="3" xfId="0" applyFont="1" applyBorder="1" applyAlignment="1">
      <alignment vertical="center"/>
    </xf>
    <xf numFmtId="165" fontId="6" fillId="0" borderId="4" xfId="1" applyFont="1" applyBorder="1" applyAlignment="1">
      <alignment horizontal="center" vertical="center"/>
    </xf>
    <xf numFmtId="0" fontId="14" fillId="0" borderId="3" xfId="0" applyFont="1" applyBorder="1" applyAlignment="1">
      <alignment horizontal="left" vertical="center"/>
    </xf>
    <xf numFmtId="0" fontId="6" fillId="0" borderId="4" xfId="0" applyFont="1" applyBorder="1" applyAlignment="1">
      <alignment horizontal="left" vertical="center"/>
    </xf>
    <xf numFmtId="165" fontId="6" fillId="0" borderId="4" xfId="1" applyFont="1" applyBorder="1" applyAlignment="1">
      <alignment vertical="center"/>
    </xf>
    <xf numFmtId="0" fontId="0" fillId="0" borderId="0" xfId="0" applyBorder="1" applyAlignment="1">
      <alignment horizontal="center"/>
    </xf>
    <xf numFmtId="0" fontId="8" fillId="0" borderId="0" xfId="0" applyFont="1" applyBorder="1" applyAlignment="1" applyProtection="1">
      <alignment horizontal="left" vertical="center"/>
      <protection hidden="1"/>
    </xf>
    <xf numFmtId="0" fontId="14" fillId="0" borderId="13"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horizontal="left" vertical="center"/>
    </xf>
    <xf numFmtId="165" fontId="14" fillId="0" borderId="3" xfId="1" applyFont="1" applyBorder="1" applyAlignment="1">
      <alignment horizontal="center" vertical="center"/>
    </xf>
    <xf numFmtId="165" fontId="14" fillId="0" borderId="4" xfId="1" applyFont="1" applyBorder="1" applyAlignment="1">
      <alignment horizontal="center" vertical="center"/>
    </xf>
    <xf numFmtId="0" fontId="14" fillId="0" borderId="4" xfId="0" applyFont="1" applyBorder="1" applyAlignment="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0" fillId="3" borderId="23" xfId="0" applyFill="1" applyBorder="1" applyAlignment="1" applyProtection="1">
      <alignment vertical="top" wrapText="1" shrinkToFit="1"/>
      <protection locked="0"/>
    </xf>
    <xf numFmtId="0" fontId="0" fillId="3" borderId="10" xfId="0" applyFill="1" applyBorder="1" applyAlignment="1" applyProtection="1">
      <alignment vertical="top" wrapText="1" shrinkToFit="1"/>
      <protection locked="0"/>
    </xf>
    <xf numFmtId="0" fontId="0" fillId="3" borderId="31" xfId="0" applyFill="1" applyBorder="1" applyAlignment="1" applyProtection="1">
      <alignment vertical="top" wrapText="1" shrinkToFit="1"/>
      <protection locked="0"/>
    </xf>
    <xf numFmtId="0" fontId="0" fillId="3" borderId="0" xfId="0" applyFill="1" applyBorder="1" applyAlignment="1" applyProtection="1">
      <alignment vertical="top" wrapText="1" shrinkToFit="1"/>
      <protection locked="0"/>
    </xf>
    <xf numFmtId="0" fontId="0" fillId="3" borderId="25" xfId="0" applyFill="1" applyBorder="1" applyAlignment="1" applyProtection="1">
      <alignment vertical="top" wrapText="1" shrinkToFit="1"/>
      <protection locked="0"/>
    </xf>
    <xf numFmtId="0" fontId="0" fillId="3" borderId="11" xfId="0" applyFill="1" applyBorder="1" applyAlignment="1" applyProtection="1">
      <alignment vertical="top" wrapText="1" shrinkToFit="1"/>
      <protection locked="0"/>
    </xf>
    <xf numFmtId="0" fontId="0" fillId="3" borderId="24" xfId="0" applyFill="1" applyBorder="1" applyAlignment="1" applyProtection="1">
      <alignment vertical="top" wrapText="1" shrinkToFit="1"/>
      <protection locked="0"/>
    </xf>
    <xf numFmtId="0" fontId="0" fillId="3" borderId="12" xfId="0" applyFill="1" applyBorder="1" applyAlignment="1" applyProtection="1">
      <alignment vertical="top" wrapText="1" shrinkToFit="1"/>
      <protection locked="0"/>
    </xf>
    <xf numFmtId="0" fontId="22" fillId="5" borderId="0" xfId="0" applyFont="1" applyFill="1" applyAlignment="1">
      <alignment horizontal="center"/>
    </xf>
    <xf numFmtId="0" fontId="23" fillId="0" borderId="0" xfId="0" applyFont="1" applyAlignment="1">
      <alignment horizontal="center"/>
    </xf>
    <xf numFmtId="0" fontId="0" fillId="0" borderId="4" xfId="0" applyBorder="1" applyAlignment="1">
      <alignment horizontal="left" vertical="center"/>
    </xf>
    <xf numFmtId="0" fontId="0" fillId="3" borderId="13" xfId="0" applyFill="1" applyBorder="1" applyAlignment="1" applyProtection="1">
      <alignment vertical="center" wrapText="1" shrinkToFit="1"/>
      <protection locked="0"/>
    </xf>
    <xf numFmtId="0" fontId="0" fillId="0" borderId="23" xfId="0" applyBorder="1" applyAlignment="1" applyProtection="1">
      <alignment vertical="center" wrapText="1" shrinkToFit="1"/>
      <protection locked="0"/>
    </xf>
    <xf numFmtId="0" fontId="0" fillId="0" borderId="10" xfId="0" applyBorder="1" applyAlignment="1" applyProtection="1">
      <alignment vertical="center" wrapText="1" shrinkToFit="1"/>
      <protection locked="0"/>
    </xf>
    <xf numFmtId="0" fontId="0" fillId="0" borderId="31" xfId="0" applyBorder="1" applyAlignment="1" applyProtection="1">
      <alignment vertical="center" wrapText="1" shrinkToFit="1"/>
      <protection locked="0"/>
    </xf>
    <xf numFmtId="0" fontId="0" fillId="0" borderId="0" xfId="0" applyAlignment="1" applyProtection="1">
      <alignment vertical="center" wrapText="1" shrinkToFit="1"/>
      <protection locked="0"/>
    </xf>
    <xf numFmtId="0" fontId="0" fillId="0" borderId="25" xfId="0" applyBorder="1" applyAlignment="1" applyProtection="1">
      <alignment vertical="center" wrapText="1" shrinkToFit="1"/>
      <protection locked="0"/>
    </xf>
    <xf numFmtId="0" fontId="0" fillId="0" borderId="11" xfId="0" applyBorder="1" applyAlignment="1" applyProtection="1">
      <alignment vertical="center" wrapText="1" shrinkToFit="1"/>
      <protection locked="0"/>
    </xf>
    <xf numFmtId="0" fontId="0" fillId="0" borderId="24" xfId="0" applyBorder="1" applyAlignment="1" applyProtection="1">
      <alignment vertical="center" wrapText="1" shrinkToFit="1"/>
      <protection locked="0"/>
    </xf>
    <xf numFmtId="0" fontId="0" fillId="0" borderId="12" xfId="0" applyBorder="1" applyAlignment="1" applyProtection="1">
      <alignment vertical="center" wrapText="1" shrinkToFit="1"/>
      <protection locked="0"/>
    </xf>
    <xf numFmtId="0" fontId="3" fillId="3" borderId="17"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0" fillId="0" borderId="24" xfId="0" applyBorder="1" applyAlignment="1">
      <alignment horizontal="center"/>
    </xf>
    <xf numFmtId="0" fontId="2" fillId="3" borderId="17" xfId="0" applyFont="1" applyFill="1" applyBorder="1" applyAlignment="1" applyProtection="1">
      <alignment horizontal="center"/>
      <protection locked="0"/>
    </xf>
    <xf numFmtId="0" fontId="2" fillId="3" borderId="19" xfId="0" applyFont="1"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9" xfId="0" applyFill="1" applyBorder="1" applyAlignment="1" applyProtection="1">
      <alignment horizontal="center"/>
      <protection locked="0"/>
    </xf>
    <xf numFmtId="165" fontId="0" fillId="0" borderId="3" xfId="0" applyNumberFormat="1" applyFill="1" applyBorder="1" applyAlignment="1" applyProtection="1">
      <alignment horizontal="left" vertical="center"/>
      <protection hidden="1"/>
    </xf>
    <xf numFmtId="0" fontId="0" fillId="0" borderId="4" xfId="0" applyFill="1" applyBorder="1" applyAlignment="1" applyProtection="1">
      <alignment horizontal="left" vertical="center"/>
      <protection hidden="1"/>
    </xf>
    <xf numFmtId="165" fontId="20" fillId="5" borderId="0" xfId="1" applyFont="1" applyFill="1" applyBorder="1" applyAlignment="1">
      <alignment horizontal="left" vertical="center"/>
    </xf>
    <xf numFmtId="0" fontId="20" fillId="5" borderId="0" xfId="0" applyFont="1" applyFill="1" applyBorder="1" applyAlignment="1">
      <alignment horizontal="left" vertical="center" wrapText="1"/>
    </xf>
    <xf numFmtId="0" fontId="20" fillId="5" borderId="0" xfId="0" applyFont="1" applyFill="1" applyBorder="1" applyAlignment="1" applyProtection="1">
      <alignment horizontal="center" vertical="center"/>
      <protection locked="0"/>
    </xf>
    <xf numFmtId="165" fontId="20" fillId="5" borderId="0" xfId="0" applyNumberFormat="1"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0" fillId="0" borderId="0" xfId="0" applyAlignment="1"/>
    <xf numFmtId="0" fontId="20" fillId="5" borderId="0" xfId="0" applyFont="1" applyFill="1" applyBorder="1" applyAlignment="1">
      <alignment horizontal="left" vertical="center"/>
    </xf>
    <xf numFmtId="0" fontId="20" fillId="5" borderId="0" xfId="0" applyFont="1" applyFill="1" applyBorder="1" applyAlignment="1" applyProtection="1">
      <alignment horizontal="center" vertical="center" wrapText="1"/>
      <protection locked="0"/>
    </xf>
    <xf numFmtId="165" fontId="20" fillId="5" borderId="0" xfId="0" applyNumberFormat="1" applyFont="1" applyFill="1" applyBorder="1" applyAlignment="1" applyProtection="1">
      <alignment horizontal="left" vertical="center" wrapText="1"/>
      <protection hidden="1"/>
    </xf>
    <xf numFmtId="0" fontId="20" fillId="5" borderId="0" xfId="0" applyFont="1" applyFill="1" applyBorder="1" applyAlignment="1" applyProtection="1">
      <alignment horizontal="left" vertical="center" wrapText="1"/>
      <protection hidden="1"/>
    </xf>
    <xf numFmtId="0" fontId="19" fillId="5" borderId="0" xfId="0" applyFont="1" applyFill="1" applyBorder="1" applyAlignment="1" applyProtection="1">
      <alignment vertical="top" wrapText="1" shrinkToFit="1"/>
      <protection locked="0"/>
    </xf>
    <xf numFmtId="0" fontId="18" fillId="5" borderId="0" xfId="0" applyFont="1" applyFill="1" applyBorder="1" applyAlignment="1">
      <alignment horizontal="center"/>
    </xf>
    <xf numFmtId="165" fontId="20" fillId="5" borderId="0" xfId="0" applyNumberFormat="1" applyFont="1" applyFill="1" applyBorder="1" applyAlignment="1" applyProtection="1">
      <alignment horizontal="left" vertical="center"/>
      <protection hidden="1"/>
    </xf>
    <xf numFmtId="0" fontId="20" fillId="5" borderId="0" xfId="0" applyFont="1" applyFill="1" applyBorder="1" applyAlignment="1" applyProtection="1">
      <alignment horizontal="left" vertical="center"/>
      <protection hidden="1"/>
    </xf>
    <xf numFmtId="0" fontId="18" fillId="5" borderId="0" xfId="0" applyFont="1" applyFill="1" applyBorder="1" applyAlignment="1" applyProtection="1">
      <alignment horizontal="left" vertical="center"/>
      <protection hidden="1"/>
    </xf>
    <xf numFmtId="0" fontId="19" fillId="5" borderId="0" xfId="0" applyFont="1" applyFill="1" applyBorder="1" applyAlignment="1"/>
  </cellXfs>
  <cellStyles count="3">
    <cellStyle name="Hyperlink" xfId="2" builtinId="8"/>
    <cellStyle name="Standaard" xfId="0" builtinId="0"/>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152398</xdr:rowOff>
    </xdr:from>
    <xdr:to>
      <xdr:col>9</xdr:col>
      <xdr:colOff>466725</xdr:colOff>
      <xdr:row>61</xdr:row>
      <xdr:rowOff>9525</xdr:rowOff>
    </xdr:to>
    <xdr:sp macro="" textlink="">
      <xdr:nvSpPr>
        <xdr:cNvPr id="8195" name="Text Box 2"/>
        <xdr:cNvSpPr txBox="1">
          <a:spLocks noChangeArrowheads="1"/>
        </xdr:cNvSpPr>
      </xdr:nvSpPr>
      <xdr:spPr bwMode="auto">
        <a:xfrm>
          <a:off x="123825" y="152398"/>
          <a:ext cx="5829300" cy="9734552"/>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nl-NL" sz="1000" b="1" i="0" u="none" strike="noStrike" baseline="0">
              <a:solidFill>
                <a:srgbClr val="000000"/>
              </a:solidFill>
              <a:latin typeface="Arial"/>
              <a:cs typeface="Arial"/>
            </a:rPr>
            <a:t>                                                              </a:t>
          </a:r>
        </a:p>
        <a:p>
          <a:pPr algn="l" rtl="0">
            <a:defRPr sz="1000"/>
          </a:pPr>
          <a:r>
            <a:rPr lang="nl-NL" sz="1000" b="1" i="0" u="none" strike="noStrike" baseline="0">
              <a:solidFill>
                <a:srgbClr val="000000"/>
              </a:solidFill>
              <a:latin typeface="Arial"/>
              <a:cs typeface="Arial"/>
            </a:rPr>
            <a:t>                                                              BASISAFSPRAAK</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In de basisafspraken met de beurs/congresorganisator is overeengekomen dat een beperkte facilitaire ondersteuning (standservice) is voorzien ten behoeve van individuele exposanten.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Dit houdt in dat standaard per exposant de volgende onderdelen door NH Conference Centre Koningshof worden verzorgd:</a:t>
          </a:r>
        </a:p>
        <a:p>
          <a:pPr algn="l" rtl="0">
            <a:defRPr sz="1000"/>
          </a:pPr>
          <a:r>
            <a:rPr lang="nl-NL" sz="1000" b="0" i="0" u="none" strike="noStrike" baseline="0">
              <a:solidFill>
                <a:srgbClr val="000000"/>
              </a:solidFill>
              <a:latin typeface="Arial"/>
              <a:cs typeface="Arial"/>
            </a:rPr>
            <a:t>   -  Stand tot 10 m2: meubilair t.w. 1 tafel en 2 stoelen; Stand &gt; 10 m2: 2 tafels en 4 stoelen;</a:t>
          </a:r>
        </a:p>
        <a:p>
          <a:pPr algn="l" rtl="0">
            <a:defRPr sz="1000"/>
          </a:pPr>
          <a:r>
            <a:rPr lang="nl-NL" sz="1000" b="0" i="0" u="none" strike="noStrike" baseline="0">
              <a:solidFill>
                <a:srgbClr val="000000"/>
              </a:solidFill>
              <a:latin typeface="Arial"/>
              <a:cs typeface="Arial"/>
            </a:rPr>
            <a:t>   -  Stand tot 10 m2: electra t.w. 1 wand/tafelcontactdoos (= 2 stopcontacten à 1000 Watt); </a:t>
          </a:r>
        </a:p>
        <a:p>
          <a:pPr algn="l" rtl="0">
            <a:defRPr sz="1000"/>
          </a:pPr>
          <a:r>
            <a:rPr lang="nl-NL" sz="1000" b="0" i="0" u="none" strike="noStrike" baseline="0">
              <a:solidFill>
                <a:srgbClr val="000000"/>
              </a:solidFill>
              <a:latin typeface="Arial"/>
              <a:cs typeface="Arial"/>
            </a:rPr>
            <a:t>      Stand &gt; 10 m2: 2 wand/tafelcontactdoos (= 4 stopcontacten à 1000 Watt)</a:t>
          </a:r>
        </a:p>
        <a:p>
          <a:pPr algn="l" rtl="0">
            <a:defRPr sz="1000"/>
          </a:pPr>
          <a:r>
            <a:rPr lang="nl-NL" sz="1000" b="0" i="0" u="none" strike="noStrike" baseline="0">
              <a:solidFill>
                <a:srgbClr val="000000"/>
              </a:solidFill>
              <a:latin typeface="Arial"/>
              <a:cs typeface="Arial"/>
            </a:rPr>
            <a:t>   -  Standschoonmaak bij oplevering (geen grofvuil-verwijdering).</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Voor aanvullende (extra) voorzieningen kunt u onderliggende standhouders formulieren gebruiken.</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Het is niet toegestaan om gebruik te maken van een externe cateraar, zonder NH Conference Centre Koningshof hiervan op de hoogte gebracht te </a:t>
          </a:r>
          <a:r>
            <a:rPr lang="nl-NL" sz="1000" b="1" i="0" u="none" strike="noStrike" baseline="0">
              <a:solidFill>
                <a:sysClr val="windowText" lastClr="000000"/>
              </a:solidFill>
              <a:latin typeface="Arial"/>
              <a:cs typeface="Arial"/>
            </a:rPr>
            <a:t>hebben. Indien u toch besluit om een eigen cateraar uw catering te laten verzorgen, zijn wij genoodzaakt om kurkengeld in rekening te brengen. Tevens verzoeken wij u dan om een hygiëne verklaring te ondertekenen.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Alle materialen worden op de opbouwdag geleverd en dus ook berekend. Buiten de vermelde op- en afbouwtijden is het niet mogelijk om in uw stand aanwezig te zijn. Er wordt toezicht gehouden hierop en indien nodig worden er maatregelen getroffen.</a:t>
          </a:r>
          <a:endParaRPr lang="nl-NL" sz="1000" b="0" i="0" u="none" strike="noStrike" baseline="0">
            <a:solidFill>
              <a:schemeClr val="tx1"/>
            </a:solidFill>
            <a:latin typeface="Arial"/>
            <a:cs typeface="Arial"/>
          </a:endParaRPr>
        </a:p>
        <a:p>
          <a:pPr algn="l" rtl="0">
            <a:defRPr sz="1000"/>
          </a:pPr>
          <a:endParaRPr lang="nl-NL" sz="1000" b="0" i="0" u="none" strike="noStrike" baseline="0">
            <a:solidFill>
              <a:schemeClr val="tx1"/>
            </a:solidFill>
            <a:latin typeface="Arial"/>
            <a:cs typeface="Arial"/>
          </a:endParaRPr>
        </a:p>
        <a:p>
          <a:pPr algn="l" rtl="0">
            <a:defRPr sz="1000"/>
          </a:pPr>
          <a:r>
            <a:rPr lang="nl-NL" sz="1000" b="0" i="0" u="none" strike="noStrike" baseline="0">
              <a:solidFill>
                <a:schemeClr val="tx1"/>
              </a:solidFill>
              <a:latin typeface="Arial"/>
              <a:cs typeface="Arial"/>
            </a:rPr>
            <a:t>Aanvoer van pallets door vervoerders is uitsluitend toegestaan op woensdag 23 mei 2018. De aanvoer van goederen vóór woensdag 23 mei 2018 is niet toegestaan zonder het maken van afspraken m.b.t. handlingskosten / opslagruimte. Indien u niet zelf aanwezig bent, nemen wij de goederen </a:t>
          </a:r>
          <a:r>
            <a:rPr lang="nl-NL" sz="1000" b="0" i="0" u="none" strike="noStrike" baseline="0">
              <a:solidFill>
                <a:srgbClr val="000000"/>
              </a:solidFill>
              <a:latin typeface="Arial"/>
              <a:cs typeface="Arial"/>
            </a:rPr>
            <a:t>niet in ontvangst en worden de goederen direct retour gestuurd.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Afvalverwijdering</a:t>
          </a:r>
        </a:p>
        <a:p>
          <a:pPr algn="l" rtl="0">
            <a:defRPr sz="1000"/>
          </a:pPr>
          <a:r>
            <a:rPr lang="nl-NL" sz="1000" b="0" i="0" u="none" strike="noStrike" baseline="0">
              <a:solidFill>
                <a:srgbClr val="000000"/>
              </a:solidFill>
              <a:latin typeface="Arial"/>
              <a:cs typeface="Arial"/>
            </a:rPr>
            <a:t>Voor opslag van lege dozen en afvoer van afvalmaterialen dient u zelf zorg te dragen. Per dag mag u maximaal 1 vuilniszak met normaal huishoudelijk afval aanbieden, die wordt aan het einde van de dag of voor start van de beurs opgehaald. Het is niet toegestaan uw spullen buiten uw gemarkeerde standruimte of in een bij NH Koningshof gehuurde opslagruimte op te slaan. Alle spullen die buiten uw stand staan zullen door ons worden verwijderd. </a:t>
          </a:r>
          <a:r>
            <a:rPr lang="nl-NL" sz="1000" b="0" i="0" u="none" strike="noStrike" baseline="0">
              <a:solidFill>
                <a:sysClr val="windowText" lastClr="000000"/>
              </a:solidFill>
              <a:latin typeface="Arial"/>
              <a:cs typeface="Arial"/>
            </a:rPr>
            <a:t>Hiervoor worden kosten in rekening gebracht.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Bouwhoogte</a:t>
          </a:r>
        </a:p>
        <a:p>
          <a:pPr algn="l" rtl="0">
            <a:defRPr sz="1000"/>
          </a:pPr>
          <a:r>
            <a:rPr lang="nl-NL" sz="1000" b="0" i="0" u="none" strike="noStrike" baseline="0">
              <a:solidFill>
                <a:srgbClr val="000000"/>
              </a:solidFill>
              <a:latin typeface="Arial"/>
              <a:cs typeface="Arial"/>
            </a:rPr>
            <a:t>Meierijfoyer (2-4 meter, afhankelijk van de standplaats) </a:t>
          </a:r>
        </a:p>
        <a:p>
          <a:pPr algn="l" rtl="0">
            <a:defRPr sz="1000"/>
          </a:pPr>
          <a:r>
            <a:rPr lang="nl-NL" sz="1000" b="0" i="0" u="none" strike="noStrike" baseline="0">
              <a:solidFill>
                <a:srgbClr val="000000"/>
              </a:solidFill>
              <a:latin typeface="Arial"/>
              <a:cs typeface="Arial"/>
            </a:rPr>
            <a:t>Genderzaal 5 meter</a:t>
          </a:r>
        </a:p>
        <a:p>
          <a:pPr algn="l" rtl="0">
            <a:defRPr sz="1000"/>
          </a:pPr>
          <a:r>
            <a:rPr lang="nl-NL" sz="1000" b="0" i="0" u="none" strike="noStrike" baseline="0">
              <a:solidFill>
                <a:srgbClr val="000000"/>
              </a:solidFill>
              <a:latin typeface="Arial"/>
              <a:cs typeface="Arial"/>
            </a:rPr>
            <a:t>Kempenzaal 5 meter</a:t>
          </a:r>
        </a:p>
        <a:p>
          <a:pPr algn="l" rtl="0">
            <a:defRPr sz="1000"/>
          </a:pPr>
          <a:r>
            <a:rPr lang="nl-NL" sz="1000" b="0" i="0" u="none" strike="noStrike" baseline="0">
              <a:solidFill>
                <a:srgbClr val="000000"/>
              </a:solidFill>
              <a:latin typeface="Arial"/>
              <a:cs typeface="Arial"/>
            </a:rPr>
            <a:t>Diezezaal 5 meter</a:t>
          </a:r>
        </a:p>
        <a:p>
          <a:pPr algn="l" rtl="0">
            <a:defRPr sz="1000"/>
          </a:pPr>
          <a:r>
            <a:rPr lang="nl-NL" sz="1000" b="0" i="0" u="none" strike="noStrike" baseline="0">
              <a:solidFill>
                <a:srgbClr val="000000"/>
              </a:solidFill>
              <a:latin typeface="Arial"/>
              <a:cs typeface="Arial"/>
            </a:rPr>
            <a:t>Beneluxzaal 5 meter</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Trussing en takelpunten</a:t>
          </a:r>
        </a:p>
        <a:p>
          <a:pPr algn="l" rtl="0">
            <a:defRPr sz="1000"/>
          </a:pPr>
          <a:r>
            <a:rPr lang="nl-NL" sz="1000" b="0" i="0" u="none" strike="noStrike" baseline="0">
              <a:solidFill>
                <a:srgbClr val="000000"/>
              </a:solidFill>
              <a:latin typeface="Arial"/>
              <a:cs typeface="Arial"/>
            </a:rPr>
            <a:t>Indien u bijvoorbeeld trussing, verlichting aan trussing of dergelijk boven uw stand wenst dan dient u in de Genderzaal, Kempenzaal en Diezezaal gebruik te maken van onze standaard truss voorziening ter bevestiging. Wij verzoeken u contact op te nemen met Inge Slot om dit te bespreken zodat wij een offerte op maat kunnen maken.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Heftruck</a:t>
          </a:r>
        </a:p>
        <a:p>
          <a:pPr algn="l" rtl="0">
            <a:defRPr sz="1000"/>
          </a:pPr>
          <a:r>
            <a:rPr lang="nl-NL" sz="1000" b="0" i="0" u="none" strike="noStrike" baseline="0">
              <a:solidFill>
                <a:srgbClr val="000000"/>
              </a:solidFill>
              <a:latin typeface="Arial"/>
              <a:cs typeface="Arial"/>
            </a:rPr>
            <a:t>Indien u gebruik maakt van een heftruck tijdens de opbouw van de stand dan dient de heftruck voorzien te zijn van witte banden. Dit in verband met eventuele beschadigingen aan de vloerbedekking.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Facturering</a:t>
          </a:r>
        </a:p>
        <a:p>
          <a:pPr algn="l" rtl="0">
            <a:defRPr sz="1000"/>
          </a:pPr>
          <a:r>
            <a:rPr lang="nl-NL" sz="1000" b="0" i="0" u="none" strike="noStrike" baseline="0">
              <a:solidFill>
                <a:srgbClr val="000000"/>
              </a:solidFill>
              <a:latin typeface="Arial"/>
              <a:cs typeface="Arial"/>
            </a:rPr>
            <a:t>Alle items die u via dit formulier besteld of op de congresdagen zelf, worden door NH Conference Centre Koningshof rechtstreeks aan u gefactureerd. Wij vragen een credit card ter garantie voor de bestellingen. Deze credit card wordt enkel doorbelast indien de factuur niet binnen 15 dagen wordt voldaan. Indien u geen credit card ter garantie geeft, ontvangt u een pro forma factuur met een 100% aanbetaling voor aanvang van het congres. </a:t>
          </a:r>
        </a:p>
        <a:p>
          <a:pPr algn="l" rtl="0">
            <a:defRPr sz="1000"/>
          </a:pPr>
          <a:endParaRPr lang="nl-NL" sz="1000" b="0" i="0" u="none" strike="noStrike" baseline="0">
            <a:solidFill>
              <a:srgbClr val="000000"/>
            </a:solidFill>
            <a:latin typeface="Arial"/>
            <a:cs typeface="Arial"/>
          </a:endParaRPr>
        </a:p>
        <a:p>
          <a:pPr algn="l" rtl="0">
            <a:defRPr sz="1000"/>
          </a:pPr>
          <a:r>
            <a:rPr lang="nl-NL" sz="1000" b="1" i="0" u="none" strike="noStrike" baseline="0">
              <a:solidFill>
                <a:srgbClr val="000000"/>
              </a:solidFill>
              <a:latin typeface="Arial"/>
              <a:cs typeface="Arial"/>
            </a:rPr>
            <a:t>Deadline</a:t>
          </a:r>
        </a:p>
        <a:p>
          <a:pPr algn="l" rtl="0">
            <a:defRPr sz="1000"/>
          </a:pPr>
          <a:r>
            <a:rPr lang="nl-NL" sz="1000" b="0" i="0" u="none" strike="noStrike" baseline="0">
              <a:solidFill>
                <a:srgbClr val="000000"/>
              </a:solidFill>
              <a:latin typeface="Arial"/>
              <a:cs typeface="Arial"/>
            </a:rPr>
            <a:t>De uiterlijke inzenddatum van dit standhoudersformulier inclusief kopie van de voor-, en achterzijde van uw </a:t>
          </a:r>
          <a:r>
            <a:rPr lang="nl-NL" sz="1000" b="0" i="0" u="none" strike="noStrike" baseline="0">
              <a:solidFill>
                <a:schemeClr val="tx1"/>
              </a:solidFill>
              <a:latin typeface="Arial"/>
              <a:cs typeface="Arial"/>
            </a:rPr>
            <a:t>credit card is vrijdag 4 mei 2018. Wat </a:t>
          </a:r>
          <a:r>
            <a:rPr lang="nl-NL" sz="1000" b="0" i="0" u="none" strike="noStrike" baseline="0">
              <a:solidFill>
                <a:srgbClr val="000000"/>
              </a:solidFill>
              <a:latin typeface="Arial"/>
              <a:cs typeface="Arial"/>
            </a:rPr>
            <a:t>aangevraagd wordt, zal in rekening worden gebracht. </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Door dit formulier in te vullen en te retourneren aan NH Conference Centre Koningshof gaat u akkoord met de meegeleverde tentoonstellingsvoorwaarden.</a:t>
          </a:r>
          <a:endParaRPr lang="nl-NL" sz="10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590550</xdr:colOff>
          <xdr:row>25</xdr:row>
          <xdr:rowOff>123825</xdr:rowOff>
        </xdr:from>
        <xdr:to>
          <xdr:col>26</xdr:col>
          <xdr:colOff>266700</xdr:colOff>
          <xdr:row>74</xdr:row>
          <xdr:rowOff>114300</xdr:rowOff>
        </xdr:to>
        <xdr:sp macro="" textlink="">
          <xdr:nvSpPr>
            <xdr:cNvPr id="14352" name="Object 16" hidden="1">
              <a:extLst>
                <a:ext uri="{63B3BB69-23CF-44E3-9099-C40C66FF867C}">
                  <a14:compatExt spid="_x0000_s143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amp;B%20+%20INFO\Standhoudersformulier%20NVGE%20voorjaarscongre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informatie"/>
      <sheetName val="Basisafspraak"/>
      <sheetName val="Totaal overzicht"/>
      <sheetName val="1. Electra &amp; water"/>
      <sheetName val="2. Internet"/>
      <sheetName val="3. Bloemen &amp; planten"/>
      <sheetName val="4. Barista &amp; koffiemachines"/>
      <sheetName val="5. Meubilair"/>
      <sheetName val="6. Dranken"/>
      <sheetName val="7. Food"/>
      <sheetName val="8. Bewaking &amp; standschoonmaak"/>
      <sheetName val="9. Opslagruimte"/>
      <sheetName val="10.Trussi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slot@nh-hotels.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57"/>
  <sheetViews>
    <sheetView tabSelected="1" workbookViewId="0">
      <selection activeCell="C24" sqref="C24:F24"/>
    </sheetView>
  </sheetViews>
  <sheetFormatPr defaultRowHeight="12.75" x14ac:dyDescent="0.2"/>
  <cols>
    <col min="1" max="1" width="2.42578125" customWidth="1"/>
    <col min="2" max="2" width="18.140625" bestFit="1" customWidth="1"/>
    <col min="3" max="3" width="8.85546875" customWidth="1"/>
    <col min="4" max="4" width="10.85546875" bestFit="1" customWidth="1"/>
    <col min="5" max="5" width="18.28515625" customWidth="1"/>
    <col min="6" max="6" width="7" customWidth="1"/>
    <col min="7" max="7" width="3.5703125" style="5" customWidth="1"/>
    <col min="8" max="8" width="53.5703125" customWidth="1"/>
    <col min="10" max="10" width="10.85546875" bestFit="1" customWidth="1"/>
    <col min="11" max="11" width="10.140625" customWidth="1"/>
    <col min="12" max="12" width="5.28515625" customWidth="1"/>
  </cols>
  <sheetData>
    <row r="1" spans="1:13" s="25" customFormat="1" x14ac:dyDescent="0.2">
      <c r="A1" s="248" t="s">
        <v>64</v>
      </c>
      <c r="B1" s="248"/>
      <c r="C1" s="248"/>
      <c r="D1" s="248"/>
      <c r="E1" s="248"/>
      <c r="F1" s="248"/>
      <c r="G1" s="248"/>
      <c r="H1" s="248"/>
      <c r="I1" s="248"/>
      <c r="J1" s="248"/>
      <c r="K1" s="248"/>
      <c r="L1" s="248"/>
      <c r="M1" s="69"/>
    </row>
    <row r="2" spans="1:13" s="66" customFormat="1" ht="13.5" thickBot="1" x14ac:dyDescent="0.25">
      <c r="A2" s="65"/>
      <c r="B2" s="229" t="s">
        <v>210</v>
      </c>
      <c r="C2" s="230"/>
      <c r="D2" s="231"/>
      <c r="E2" s="65"/>
      <c r="F2" s="65"/>
      <c r="G2" s="65"/>
      <c r="H2" s="65"/>
      <c r="I2" s="65"/>
      <c r="J2" s="65"/>
      <c r="K2" s="65"/>
      <c r="L2" s="65"/>
      <c r="M2" s="65"/>
    </row>
    <row r="3" spans="1:13" ht="26.25" customHeight="1" thickBot="1" x14ac:dyDescent="0.25">
      <c r="A3" s="1"/>
      <c r="B3" s="6" t="s">
        <v>56</v>
      </c>
      <c r="C3" s="249"/>
      <c r="D3" s="249"/>
      <c r="E3" s="14" t="s">
        <v>60</v>
      </c>
      <c r="F3" s="145"/>
      <c r="G3" s="4"/>
      <c r="H3" s="93"/>
      <c r="I3" s="94"/>
      <c r="J3" s="94"/>
      <c r="K3" s="94"/>
      <c r="L3" s="94"/>
    </row>
    <row r="4" spans="1:13" s="25" customFormat="1" x14ac:dyDescent="0.2">
      <c r="A4" s="100"/>
      <c r="B4" s="100"/>
      <c r="C4" s="100"/>
      <c r="D4" s="100"/>
      <c r="E4" s="100"/>
      <c r="F4" s="100"/>
      <c r="G4" s="100"/>
      <c r="H4" s="146"/>
      <c r="I4" s="146"/>
      <c r="J4" s="146"/>
      <c r="K4" s="146"/>
      <c r="L4" s="146"/>
    </row>
    <row r="5" spans="1:13" x14ac:dyDescent="0.2">
      <c r="A5" s="1"/>
      <c r="B5" s="1" t="s">
        <v>45</v>
      </c>
      <c r="C5" s="147"/>
      <c r="D5" s="148"/>
      <c r="E5" s="148"/>
      <c r="F5" s="149"/>
      <c r="G5" s="4"/>
      <c r="H5" s="4" t="s">
        <v>54</v>
      </c>
      <c r="I5" s="150">
        <v>43243</v>
      </c>
      <c r="J5" s="100" t="s">
        <v>67</v>
      </c>
      <c r="K5" s="184">
        <v>0.33333333333333331</v>
      </c>
      <c r="L5" s="1" t="s">
        <v>68</v>
      </c>
    </row>
    <row r="6" spans="1:13" s="11" customFormat="1" ht="3.95" customHeight="1" x14ac:dyDescent="0.2">
      <c r="A6" s="15"/>
      <c r="B6" s="15"/>
      <c r="C6" s="230"/>
      <c r="D6" s="230"/>
      <c r="E6" s="230"/>
      <c r="F6" s="230"/>
      <c r="G6" s="4"/>
      <c r="H6" s="151"/>
      <c r="I6" s="15"/>
      <c r="J6" s="134"/>
      <c r="K6" s="1"/>
      <c r="L6" s="1"/>
    </row>
    <row r="7" spans="1:13" x14ac:dyDescent="0.2">
      <c r="A7" s="1"/>
      <c r="B7" s="1" t="s">
        <v>46</v>
      </c>
      <c r="C7" s="226"/>
      <c r="D7" s="227"/>
      <c r="E7" s="227"/>
      <c r="F7" s="228"/>
      <c r="G7" s="4"/>
      <c r="H7" s="4" t="s">
        <v>55</v>
      </c>
      <c r="I7" s="150">
        <v>43245</v>
      </c>
      <c r="J7" s="100" t="s">
        <v>67</v>
      </c>
      <c r="K7" s="184">
        <v>0.83333333333333337</v>
      </c>
      <c r="L7" s="1" t="s">
        <v>68</v>
      </c>
    </row>
    <row r="8" spans="1:13" s="11" customFormat="1" ht="3.95" customHeight="1" x14ac:dyDescent="0.2">
      <c r="A8" s="15"/>
      <c r="B8" s="15"/>
      <c r="C8" s="230"/>
      <c r="D8" s="230"/>
      <c r="E8" s="230"/>
      <c r="F8" s="230"/>
      <c r="G8" s="4"/>
      <c r="H8" s="94"/>
      <c r="I8" s="244"/>
      <c r="J8" s="244"/>
      <c r="K8" s="244"/>
      <c r="L8" s="244"/>
    </row>
    <row r="9" spans="1:13" x14ac:dyDescent="0.2">
      <c r="A9" s="1"/>
      <c r="B9" s="1" t="s">
        <v>47</v>
      </c>
      <c r="C9" s="226"/>
      <c r="D9" s="227"/>
      <c r="E9" s="227"/>
      <c r="F9" s="228"/>
      <c r="G9" s="4"/>
      <c r="H9" s="94"/>
      <c r="I9" s="246"/>
      <c r="J9" s="246"/>
      <c r="K9" s="246"/>
      <c r="L9" s="246"/>
    </row>
    <row r="10" spans="1:13" s="11" customFormat="1" ht="3.95" customHeight="1" x14ac:dyDescent="0.2">
      <c r="A10" s="15"/>
      <c r="B10" s="15"/>
      <c r="C10" s="238"/>
      <c r="D10" s="238"/>
      <c r="E10" s="238"/>
      <c r="F10" s="238"/>
      <c r="G10" s="4"/>
      <c r="H10" s="94"/>
      <c r="I10" s="244"/>
      <c r="J10" s="244"/>
      <c r="K10" s="244"/>
      <c r="L10" s="244"/>
    </row>
    <row r="11" spans="1:13" x14ac:dyDescent="0.2">
      <c r="A11" s="1"/>
      <c r="B11" s="1" t="s">
        <v>48</v>
      </c>
      <c r="C11" s="152"/>
      <c r="D11" s="134" t="s">
        <v>49</v>
      </c>
      <c r="E11" s="226"/>
      <c r="F11" s="228"/>
      <c r="G11" s="4"/>
      <c r="H11" s="95" t="s">
        <v>219</v>
      </c>
      <c r="I11" s="96"/>
      <c r="J11" s="143"/>
      <c r="K11" s="246"/>
      <c r="L11" s="246"/>
    </row>
    <row r="12" spans="1:13" s="11" customFormat="1" ht="3.95" customHeight="1" x14ac:dyDescent="0.2">
      <c r="A12" s="15"/>
      <c r="B12" s="15"/>
      <c r="C12" s="239"/>
      <c r="D12" s="239"/>
      <c r="E12" s="238"/>
      <c r="F12" s="238"/>
      <c r="G12" s="4"/>
      <c r="H12" s="95"/>
      <c r="I12" s="243"/>
      <c r="J12" s="243"/>
      <c r="K12" s="244"/>
      <c r="L12" s="244"/>
    </row>
    <row r="13" spans="1:13" x14ac:dyDescent="0.2">
      <c r="A13" s="1"/>
      <c r="B13" s="1" t="s">
        <v>50</v>
      </c>
      <c r="C13" s="241"/>
      <c r="D13" s="242"/>
      <c r="E13" s="236"/>
      <c r="F13" s="236"/>
      <c r="G13" s="4"/>
      <c r="H13" s="95" t="s">
        <v>211</v>
      </c>
      <c r="I13" s="250"/>
      <c r="J13" s="250"/>
      <c r="K13" s="244"/>
      <c r="L13" s="244"/>
    </row>
    <row r="14" spans="1:13" s="11" customFormat="1" ht="3.95" customHeight="1" x14ac:dyDescent="0.2">
      <c r="A14" s="15"/>
      <c r="B14" s="15"/>
      <c r="C14" s="240"/>
      <c r="D14" s="240"/>
      <c r="E14" s="236"/>
      <c r="F14" s="236"/>
      <c r="G14" s="4"/>
      <c r="H14" s="94"/>
      <c r="I14" s="245"/>
      <c r="J14" s="245"/>
      <c r="K14" s="244"/>
      <c r="L14" s="244"/>
    </row>
    <row r="15" spans="1:13" x14ac:dyDescent="0.2">
      <c r="A15" s="1"/>
      <c r="B15" s="1" t="s">
        <v>52</v>
      </c>
      <c r="C15" s="226"/>
      <c r="D15" s="228"/>
      <c r="E15" s="236"/>
      <c r="F15" s="236"/>
      <c r="G15" s="4"/>
      <c r="H15" s="185" t="s">
        <v>212</v>
      </c>
      <c r="I15" s="246"/>
      <c r="J15" s="246"/>
      <c r="K15" s="244"/>
      <c r="L15" s="244"/>
    </row>
    <row r="16" spans="1:13" s="11" customFormat="1" ht="3.95" customHeight="1" x14ac:dyDescent="0.2">
      <c r="A16" s="15"/>
      <c r="B16" s="15"/>
      <c r="C16" s="230"/>
      <c r="D16" s="230"/>
      <c r="E16" s="236"/>
      <c r="F16" s="236"/>
      <c r="G16" s="4"/>
      <c r="H16" s="94"/>
      <c r="I16" s="244"/>
      <c r="J16" s="244"/>
      <c r="K16" s="244"/>
      <c r="L16" s="244"/>
    </row>
    <row r="17" spans="1:12" x14ac:dyDescent="0.2">
      <c r="A17" s="1"/>
      <c r="B17" s="1" t="s">
        <v>51</v>
      </c>
      <c r="C17" s="241"/>
      <c r="D17" s="242"/>
      <c r="E17" s="236"/>
      <c r="F17" s="236"/>
      <c r="G17" s="4"/>
      <c r="H17" s="94"/>
      <c r="I17" s="247"/>
      <c r="J17" s="247"/>
      <c r="K17" s="244"/>
      <c r="L17" s="244"/>
    </row>
    <row r="18" spans="1:12" s="11" customFormat="1" ht="3.95" customHeight="1" thickBot="1" x14ac:dyDescent="0.25">
      <c r="A18" s="15"/>
      <c r="B18" s="15"/>
      <c r="C18" s="240"/>
      <c r="D18" s="240"/>
      <c r="E18" s="239"/>
      <c r="F18" s="239"/>
      <c r="G18" s="4"/>
      <c r="H18" s="94"/>
      <c r="I18" s="245"/>
      <c r="J18" s="245"/>
      <c r="K18" s="244"/>
      <c r="L18" s="244"/>
    </row>
    <row r="19" spans="1:12" x14ac:dyDescent="0.2">
      <c r="A19" s="1"/>
      <c r="B19" s="1" t="s">
        <v>53</v>
      </c>
      <c r="C19" s="226"/>
      <c r="D19" s="227"/>
      <c r="E19" s="227"/>
      <c r="F19" s="228"/>
      <c r="G19" s="4"/>
      <c r="H19" s="153" t="s">
        <v>71</v>
      </c>
      <c r="I19" s="232"/>
      <c r="J19" s="232"/>
      <c r="K19" s="232"/>
      <c r="L19" s="233"/>
    </row>
    <row r="20" spans="1:12" ht="6" customHeight="1" x14ac:dyDescent="0.2">
      <c r="A20" s="1"/>
      <c r="B20" s="234"/>
      <c r="C20" s="234"/>
      <c r="D20" s="234"/>
      <c r="E20" s="234"/>
      <c r="F20" s="234"/>
      <c r="G20" s="4"/>
      <c r="H20" s="235"/>
      <c r="I20" s="236"/>
      <c r="J20" s="236"/>
      <c r="K20" s="236"/>
      <c r="L20" s="237"/>
    </row>
    <row r="21" spans="1:12" ht="12.75" customHeight="1" x14ac:dyDescent="0.2">
      <c r="A21" s="1"/>
      <c r="B21" s="1"/>
      <c r="C21" s="1"/>
      <c r="D21" s="1"/>
      <c r="E21" s="1"/>
      <c r="F21" s="1"/>
      <c r="G21" s="4"/>
      <c r="H21" s="154"/>
      <c r="I21" s="15"/>
      <c r="J21" s="15"/>
      <c r="K21" s="15"/>
      <c r="L21" s="155"/>
    </row>
    <row r="22" spans="1:12" x14ac:dyDescent="0.2">
      <c r="A22" s="1"/>
      <c r="B22" s="2" t="s">
        <v>57</v>
      </c>
      <c r="C22" s="251" t="s">
        <v>58</v>
      </c>
      <c r="D22" s="251"/>
      <c r="E22" s="252"/>
      <c r="F22" s="156"/>
      <c r="G22" s="4"/>
      <c r="H22" s="157"/>
      <c r="I22" s="94"/>
      <c r="J22" s="94"/>
      <c r="K22" s="94"/>
      <c r="L22" s="158"/>
    </row>
    <row r="23" spans="1:12" ht="13.5" thickBot="1" x14ac:dyDescent="0.25">
      <c r="A23" s="1"/>
      <c r="B23" s="1"/>
      <c r="C23" s="1"/>
      <c r="D23" s="1"/>
      <c r="E23" s="1"/>
      <c r="F23" s="1"/>
      <c r="G23" s="4"/>
      <c r="H23" s="159"/>
      <c r="I23" s="160"/>
      <c r="J23" s="160"/>
      <c r="K23" s="160"/>
      <c r="L23" s="161"/>
    </row>
    <row r="24" spans="1:12" x14ac:dyDescent="0.2">
      <c r="A24" s="1"/>
      <c r="B24" s="1" t="s">
        <v>45</v>
      </c>
      <c r="C24" s="226"/>
      <c r="D24" s="227"/>
      <c r="E24" s="227"/>
      <c r="F24" s="228"/>
      <c r="G24" s="4"/>
      <c r="H24" s="162"/>
      <c r="I24" s="163"/>
      <c r="J24" s="146"/>
      <c r="K24" s="94"/>
      <c r="L24" s="94"/>
    </row>
    <row r="25" spans="1:12" ht="3.95" customHeight="1" x14ac:dyDescent="0.2">
      <c r="A25" s="1"/>
      <c r="B25" s="15"/>
      <c r="C25" s="230"/>
      <c r="D25" s="230"/>
      <c r="E25" s="230"/>
      <c r="F25" s="230"/>
      <c r="G25" s="4"/>
      <c r="H25" s="164"/>
      <c r="I25" s="94"/>
      <c r="J25" s="146"/>
      <c r="K25" s="94"/>
      <c r="L25" s="94"/>
    </row>
    <row r="26" spans="1:12" ht="12" customHeight="1" x14ac:dyDescent="0.2">
      <c r="A26" s="1"/>
      <c r="B26" s="1" t="s">
        <v>46</v>
      </c>
      <c r="C26" s="226"/>
      <c r="D26" s="227"/>
      <c r="E26" s="227"/>
      <c r="F26" s="228"/>
      <c r="G26" s="4"/>
      <c r="H26" s="93" t="s">
        <v>72</v>
      </c>
      <c r="I26" s="163"/>
      <c r="J26" s="146"/>
      <c r="K26" s="94"/>
      <c r="L26" s="94"/>
    </row>
    <row r="27" spans="1:12" ht="3.95" customHeight="1" x14ac:dyDescent="0.2">
      <c r="A27" s="1"/>
      <c r="B27" s="15"/>
      <c r="C27" s="230"/>
      <c r="D27" s="230"/>
      <c r="E27" s="230"/>
      <c r="F27" s="230"/>
      <c r="G27" s="4"/>
      <c r="H27" s="94"/>
      <c r="I27" s="94"/>
      <c r="J27" s="94"/>
      <c r="K27" s="94"/>
      <c r="L27" s="94"/>
    </row>
    <row r="28" spans="1:12" x14ac:dyDescent="0.2">
      <c r="A28" s="1"/>
      <c r="B28" s="1" t="s">
        <v>47</v>
      </c>
      <c r="C28" s="226"/>
      <c r="D28" s="227"/>
      <c r="E28" s="227"/>
      <c r="F28" s="228"/>
      <c r="G28" s="4"/>
      <c r="H28" s="94" t="s">
        <v>73</v>
      </c>
      <c r="I28" s="94"/>
      <c r="J28" s="94"/>
      <c r="K28" s="94"/>
      <c r="L28" s="94"/>
    </row>
    <row r="29" spans="1:12" ht="3.95" customHeight="1" x14ac:dyDescent="0.2">
      <c r="A29" s="1"/>
      <c r="B29" s="15"/>
      <c r="C29" s="238"/>
      <c r="D29" s="238"/>
      <c r="E29" s="238"/>
      <c r="F29" s="238"/>
      <c r="G29" s="4"/>
      <c r="H29" s="1"/>
      <c r="I29" s="1"/>
      <c r="J29" s="1"/>
      <c r="K29" s="1"/>
      <c r="L29" s="1"/>
    </row>
    <row r="30" spans="1:12" x14ac:dyDescent="0.2">
      <c r="A30" s="1"/>
      <c r="B30" s="1" t="s">
        <v>48</v>
      </c>
      <c r="C30" s="152"/>
      <c r="D30" s="134" t="s">
        <v>49</v>
      </c>
      <c r="E30" s="226"/>
      <c r="F30" s="228"/>
      <c r="G30" s="4"/>
      <c r="H30" s="1" t="s">
        <v>74</v>
      </c>
      <c r="I30" s="226"/>
      <c r="J30" s="227"/>
      <c r="K30" s="227"/>
      <c r="L30" s="228"/>
    </row>
    <row r="31" spans="1:12" ht="3.95" customHeight="1" x14ac:dyDescent="0.2">
      <c r="A31" s="1"/>
      <c r="B31" s="15"/>
      <c r="C31" s="239"/>
      <c r="D31" s="239"/>
      <c r="E31" s="238"/>
      <c r="F31" s="238"/>
      <c r="G31" s="4"/>
      <c r="H31" s="1"/>
      <c r="I31" s="1"/>
      <c r="J31" s="1"/>
      <c r="K31" s="1"/>
      <c r="L31" s="1"/>
    </row>
    <row r="32" spans="1:12" x14ac:dyDescent="0.2">
      <c r="A32" s="1"/>
      <c r="B32" s="1" t="s">
        <v>50</v>
      </c>
      <c r="C32" s="241"/>
      <c r="D32" s="242"/>
      <c r="E32" s="236"/>
      <c r="F32" s="236"/>
      <c r="G32" s="4"/>
      <c r="H32" s="1" t="s">
        <v>75</v>
      </c>
      <c r="I32" s="226"/>
      <c r="J32" s="227"/>
      <c r="K32" s="227"/>
      <c r="L32" s="228"/>
    </row>
    <row r="33" spans="1:12" ht="3.95" customHeight="1" x14ac:dyDescent="0.2">
      <c r="A33" s="1"/>
      <c r="B33" s="15"/>
      <c r="C33" s="240"/>
      <c r="D33" s="240"/>
      <c r="E33" s="236"/>
      <c r="F33" s="236"/>
      <c r="G33" s="4"/>
      <c r="H33" s="1"/>
      <c r="I33" s="1"/>
      <c r="J33" s="1"/>
      <c r="K33" s="1"/>
      <c r="L33" s="1"/>
    </row>
    <row r="34" spans="1:12" x14ac:dyDescent="0.2">
      <c r="A34" s="1"/>
      <c r="B34" s="1" t="s">
        <v>52</v>
      </c>
      <c r="C34" s="226"/>
      <c r="D34" s="228"/>
      <c r="E34" s="236"/>
      <c r="F34" s="236"/>
      <c r="G34" s="4"/>
      <c r="H34" s="1" t="s">
        <v>76</v>
      </c>
      <c r="I34" s="226"/>
      <c r="J34" s="227"/>
      <c r="K34" s="227"/>
      <c r="L34" s="228"/>
    </row>
    <row r="35" spans="1:12" ht="3.95" customHeight="1" x14ac:dyDescent="0.2">
      <c r="A35" s="1"/>
      <c r="B35" s="15"/>
      <c r="C35" s="230"/>
      <c r="D35" s="230"/>
      <c r="E35" s="236"/>
      <c r="F35" s="236"/>
      <c r="G35" s="4"/>
      <c r="H35" s="1"/>
      <c r="I35" s="1"/>
      <c r="J35" s="1"/>
      <c r="K35" s="1"/>
      <c r="L35" s="1"/>
    </row>
    <row r="36" spans="1:12" x14ac:dyDescent="0.2">
      <c r="A36" s="1"/>
      <c r="B36" s="1" t="s">
        <v>51</v>
      </c>
      <c r="C36" s="241"/>
      <c r="D36" s="242"/>
      <c r="E36" s="236"/>
      <c r="F36" s="236"/>
      <c r="G36" s="4"/>
      <c r="H36" s="1" t="s">
        <v>77</v>
      </c>
      <c r="I36" s="226"/>
      <c r="J36" s="227"/>
      <c r="K36" s="227"/>
      <c r="L36" s="228"/>
    </row>
    <row r="37" spans="1:12" ht="3.95" customHeight="1" x14ac:dyDescent="0.2">
      <c r="A37" s="1"/>
      <c r="B37" s="15"/>
      <c r="C37" s="240"/>
      <c r="D37" s="240"/>
      <c r="E37" s="239"/>
      <c r="F37" s="239"/>
      <c r="G37" s="4"/>
      <c r="H37" s="1"/>
      <c r="I37" s="1"/>
      <c r="J37" s="1"/>
      <c r="K37" s="1"/>
      <c r="L37" s="1"/>
    </row>
    <row r="38" spans="1:12" x14ac:dyDescent="0.2">
      <c r="A38" s="1"/>
      <c r="B38" s="1" t="s">
        <v>53</v>
      </c>
      <c r="C38" s="226"/>
      <c r="D38" s="227"/>
      <c r="E38" s="227"/>
      <c r="F38" s="228"/>
      <c r="G38" s="4"/>
      <c r="H38" s="1"/>
      <c r="I38" s="1"/>
      <c r="J38" s="1"/>
      <c r="K38" s="1"/>
      <c r="L38" s="1"/>
    </row>
    <row r="39" spans="1:12" ht="3.95" customHeight="1" x14ac:dyDescent="0.2">
      <c r="A39" s="1"/>
      <c r="B39" s="234"/>
      <c r="C39" s="234"/>
      <c r="D39" s="234"/>
      <c r="E39" s="234"/>
      <c r="F39" s="234"/>
      <c r="G39" s="4"/>
      <c r="H39" s="1"/>
      <c r="I39" s="1"/>
      <c r="J39" s="1"/>
      <c r="K39" s="1"/>
      <c r="L39" s="1"/>
    </row>
    <row r="40" spans="1:12" x14ac:dyDescent="0.2">
      <c r="A40" s="1"/>
      <c r="B40" s="1" t="s">
        <v>70</v>
      </c>
      <c r="C40" s="226"/>
      <c r="D40" s="227"/>
      <c r="E40" s="227"/>
      <c r="F40" s="228"/>
      <c r="G40" s="4"/>
      <c r="H40" s="1" t="s">
        <v>171</v>
      </c>
      <c r="I40" s="226"/>
      <c r="J40" s="227"/>
      <c r="K40" s="227"/>
      <c r="L40" s="228"/>
    </row>
    <row r="41" spans="1:12" ht="3.95" customHeight="1" x14ac:dyDescent="0.2"/>
    <row r="42" spans="1:12" ht="11.25" customHeight="1" x14ac:dyDescent="0.2">
      <c r="B42" s="1" t="s">
        <v>169</v>
      </c>
      <c r="C42" s="226"/>
      <c r="D42" s="227"/>
      <c r="E42" s="227"/>
      <c r="F42" s="228"/>
    </row>
    <row r="43" spans="1:12" ht="3.95" customHeight="1" x14ac:dyDescent="0.2"/>
    <row r="44" spans="1:12" x14ac:dyDescent="0.2">
      <c r="B44" s="1" t="s">
        <v>170</v>
      </c>
      <c r="C44" s="226"/>
      <c r="D44" s="227"/>
      <c r="E44" s="227"/>
      <c r="F44" s="228"/>
    </row>
    <row r="45" spans="1:12" ht="3.95" customHeight="1" x14ac:dyDescent="0.2"/>
    <row r="47" spans="1:12" ht="3.95" customHeight="1" x14ac:dyDescent="0.2"/>
    <row r="49" spans="5:5" ht="3.95" customHeight="1" x14ac:dyDescent="0.2"/>
    <row r="51" spans="5:5" ht="3.95" customHeight="1" x14ac:dyDescent="0.2"/>
    <row r="53" spans="5:5" ht="3.95" customHeight="1" x14ac:dyDescent="0.2"/>
    <row r="57" spans="5:5" x14ac:dyDescent="0.2">
      <c r="E57" s="11"/>
    </row>
  </sheetData>
  <sheetProtection password="D533" sheet="1" objects="1" scenarios="1" selectLockedCells="1"/>
  <protectedRanges>
    <protectedRange password="CC77" sqref="C7:F7 C9:F9 E11:F11 C19:F19 C11 C13:D13 C15:D15 C17:D17 C5:F5 F22 C26:F26 I9:L9 I11 K11:L11 I13:J13 I15:J15 I17:J17 I19:L19 C24:F24" name="Range1"/>
  </protectedRanges>
  <mergeCells count="59">
    <mergeCell ref="C7:F7"/>
    <mergeCell ref="I9:L9"/>
    <mergeCell ref="C40:F40"/>
    <mergeCell ref="A1:L1"/>
    <mergeCell ref="C14:D14"/>
    <mergeCell ref="C16:D16"/>
    <mergeCell ref="C18:D18"/>
    <mergeCell ref="C3:D3"/>
    <mergeCell ref="K11:L11"/>
    <mergeCell ref="I13:J13"/>
    <mergeCell ref="C13:D13"/>
    <mergeCell ref="C9:F9"/>
    <mergeCell ref="E11:F11"/>
    <mergeCell ref="E12:F18"/>
    <mergeCell ref="C24:F24"/>
    <mergeCell ref="C22:E22"/>
    <mergeCell ref="C15:D15"/>
    <mergeCell ref="C17:D17"/>
    <mergeCell ref="B20:F20"/>
    <mergeCell ref="I12:J12"/>
    <mergeCell ref="C8:F8"/>
    <mergeCell ref="C10:F10"/>
    <mergeCell ref="C12:D12"/>
    <mergeCell ref="C19:F19"/>
    <mergeCell ref="I8:L8"/>
    <mergeCell ref="I10:L10"/>
    <mergeCell ref="K12:L18"/>
    <mergeCell ref="I14:J14"/>
    <mergeCell ref="I16:J16"/>
    <mergeCell ref="I18:J18"/>
    <mergeCell ref="I15:J15"/>
    <mergeCell ref="I17:J17"/>
    <mergeCell ref="C29:F29"/>
    <mergeCell ref="C31:D31"/>
    <mergeCell ref="C26:F26"/>
    <mergeCell ref="C28:F28"/>
    <mergeCell ref="E30:F30"/>
    <mergeCell ref="E31:F37"/>
    <mergeCell ref="C33:D33"/>
    <mergeCell ref="C35:D35"/>
    <mergeCell ref="C37:D37"/>
    <mergeCell ref="C36:D36"/>
    <mergeCell ref="C32:D32"/>
    <mergeCell ref="C42:F42"/>
    <mergeCell ref="C44:F44"/>
    <mergeCell ref="B2:D2"/>
    <mergeCell ref="I40:L40"/>
    <mergeCell ref="I36:L36"/>
    <mergeCell ref="I34:L34"/>
    <mergeCell ref="I32:L32"/>
    <mergeCell ref="I30:L30"/>
    <mergeCell ref="I19:L19"/>
    <mergeCell ref="B39:F39"/>
    <mergeCell ref="C6:F6"/>
    <mergeCell ref="C34:D34"/>
    <mergeCell ref="H20:L20"/>
    <mergeCell ref="C38:F38"/>
    <mergeCell ref="C25:F25"/>
    <mergeCell ref="C27:F27"/>
  </mergeCells>
  <phoneticPr fontId="6" type="noConversion"/>
  <hyperlinks>
    <hyperlink ref="H15" r:id="rId1"/>
  </hyperlinks>
  <pageMargins left="0.75" right="0.75" top="1" bottom="1" header="0.5" footer="0.5"/>
  <pageSetup paperSize="9"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I75"/>
  <sheetViews>
    <sheetView topLeftCell="A6" workbookViewId="0">
      <selection activeCell="F38" sqref="F38:F39"/>
    </sheetView>
  </sheetViews>
  <sheetFormatPr defaultRowHeight="12.75" x14ac:dyDescent="0.2"/>
  <cols>
    <col min="1" max="1" width="2.42578125" customWidth="1"/>
    <col min="2" max="2" width="57.7109375" customWidth="1"/>
    <col min="3" max="3" width="9" customWidth="1"/>
    <col min="4" max="4" width="7.42578125" customWidth="1"/>
    <col min="5" max="5" width="7.7109375" bestFit="1" customWidth="1"/>
    <col min="8" max="8" width="10.7109375" bestFit="1" customWidth="1"/>
  </cols>
  <sheetData>
    <row r="1" spans="1:9" s="198" customFormat="1" x14ac:dyDescent="0.2">
      <c r="A1" s="248" t="s">
        <v>64</v>
      </c>
      <c r="B1" s="248"/>
      <c r="C1" s="248"/>
      <c r="D1" s="248"/>
      <c r="E1" s="248"/>
      <c r="F1" s="248"/>
      <c r="G1" s="248"/>
      <c r="H1" s="248"/>
      <c r="I1"/>
    </row>
    <row r="2" spans="1:9" s="198" customFormat="1" x14ac:dyDescent="0.2">
      <c r="A2" s="212"/>
      <c r="B2" s="212"/>
      <c r="C2" s="212"/>
      <c r="D2" s="212"/>
      <c r="E2" s="212"/>
      <c r="F2" s="212"/>
      <c r="G2" s="212"/>
      <c r="H2" s="212"/>
      <c r="I2" s="135"/>
    </row>
    <row r="3" spans="1:9" s="198" customFormat="1" ht="16.5" x14ac:dyDescent="0.25">
      <c r="A3" s="212"/>
      <c r="B3" s="375" t="s">
        <v>175</v>
      </c>
      <c r="C3" s="376"/>
      <c r="D3" s="376"/>
      <c r="E3" s="376"/>
      <c r="F3" s="376"/>
      <c r="G3" s="376"/>
      <c r="H3" s="376"/>
      <c r="I3" s="135"/>
    </row>
    <row r="4" spans="1:9" s="198" customFormat="1" ht="13.5" thickBot="1" x14ac:dyDescent="0.25">
      <c r="A4" s="65"/>
      <c r="B4" s="65"/>
      <c r="C4" s="65"/>
      <c r="D4" s="65"/>
      <c r="E4" s="65"/>
      <c r="F4" s="65"/>
      <c r="G4" s="65"/>
      <c r="H4" s="65"/>
      <c r="I4"/>
    </row>
    <row r="5" spans="1:9" s="198" customFormat="1" ht="21" thickBot="1" x14ac:dyDescent="0.25">
      <c r="A5" s="76"/>
      <c r="B5" s="71" t="s">
        <v>124</v>
      </c>
      <c r="C5" s="213"/>
      <c r="D5" s="73"/>
      <c r="E5" s="73"/>
      <c r="F5" s="73"/>
      <c r="G5" s="73"/>
      <c r="H5" s="74">
        <f>'[1]Algemene informatie'!F3</f>
        <v>0</v>
      </c>
      <c r="I5"/>
    </row>
    <row r="6" spans="1:9" s="198" customFormat="1" ht="20.25" x14ac:dyDescent="0.2">
      <c r="A6" s="115"/>
      <c r="B6" s="85"/>
      <c r="C6" s="195"/>
      <c r="D6" s="117"/>
      <c r="E6" s="117"/>
      <c r="F6" s="117"/>
      <c r="G6" s="117"/>
      <c r="H6" s="194"/>
      <c r="I6"/>
    </row>
    <row r="7" spans="1:9" s="198" customFormat="1" x14ac:dyDescent="0.2">
      <c r="A7" s="115"/>
      <c r="B7" s="356" t="s">
        <v>109</v>
      </c>
      <c r="C7" s="356"/>
      <c r="D7" s="356"/>
      <c r="E7" s="356"/>
      <c r="F7" s="356"/>
      <c r="G7" s="356"/>
      <c r="H7" s="356"/>
      <c r="I7"/>
    </row>
    <row r="8" spans="1:9" s="198" customFormat="1" x14ac:dyDescent="0.2">
      <c r="A8" s="110"/>
      <c r="B8" s="119" t="s">
        <v>110</v>
      </c>
      <c r="C8" s="110"/>
      <c r="D8" s="110"/>
      <c r="E8" s="110"/>
      <c r="F8" s="110"/>
      <c r="G8" s="110"/>
      <c r="H8" s="85"/>
      <c r="I8"/>
    </row>
    <row r="9" spans="1:9" s="198" customFormat="1" x14ac:dyDescent="0.2">
      <c r="A9" s="110"/>
      <c r="B9" s="119" t="s">
        <v>111</v>
      </c>
      <c r="C9" s="110"/>
      <c r="D9" s="110"/>
      <c r="E9" s="110"/>
      <c r="F9" s="110"/>
      <c r="G9" s="110"/>
      <c r="H9" s="85"/>
      <c r="I9"/>
    </row>
    <row r="10" spans="1:9" s="198" customFormat="1" x14ac:dyDescent="0.2">
      <c r="A10" s="25"/>
      <c r="B10" s="118"/>
      <c r="C10" s="144"/>
      <c r="D10" s="191"/>
      <c r="E10" s="191"/>
      <c r="F10" s="355"/>
      <c r="G10" s="355"/>
      <c r="H10" s="191"/>
      <c r="I10"/>
    </row>
    <row r="11" spans="1:9" s="198" customFormat="1" x14ac:dyDescent="0.2">
      <c r="A11"/>
      <c r="B11" s="14" t="s">
        <v>125</v>
      </c>
      <c r="C11" s="137"/>
      <c r="D11" s="172"/>
      <c r="E11" s="11"/>
      <c r="F11" s="355"/>
      <c r="G11" s="355"/>
      <c r="H11" s="11"/>
      <c r="I11"/>
    </row>
    <row r="12" spans="1:9" s="198" customFormat="1" x14ac:dyDescent="0.2">
      <c r="A12"/>
      <c r="B12"/>
      <c r="C12" s="137"/>
      <c r="D12" s="172"/>
      <c r="E12" s="11"/>
      <c r="F12" s="186" t="s">
        <v>17</v>
      </c>
      <c r="G12" s="25" t="s">
        <v>40</v>
      </c>
      <c r="H12" s="191" t="s">
        <v>32</v>
      </c>
      <c r="I12"/>
    </row>
    <row r="13" spans="1:9" s="198" customFormat="1" x14ac:dyDescent="0.2">
      <c r="A13"/>
      <c r="B13" s="190" t="s">
        <v>176</v>
      </c>
      <c r="C13" s="362">
        <v>3.4</v>
      </c>
      <c r="D13" s="352" t="s">
        <v>25</v>
      </c>
      <c r="E13" s="11"/>
      <c r="F13" s="365"/>
      <c r="G13" s="365"/>
      <c r="H13" s="347">
        <f>G13*F13*C13</f>
        <v>0</v>
      </c>
      <c r="I13"/>
    </row>
    <row r="14" spans="1:9" s="198" customFormat="1" x14ac:dyDescent="0.2">
      <c r="A14"/>
      <c r="B14" s="82" t="s">
        <v>177</v>
      </c>
      <c r="C14" s="363"/>
      <c r="D14" s="364"/>
      <c r="E14" s="11"/>
      <c r="F14" s="366"/>
      <c r="G14" s="366"/>
      <c r="H14" s="348"/>
      <c r="I14"/>
    </row>
    <row r="15" spans="1:9" s="198" customFormat="1" x14ac:dyDescent="0.2">
      <c r="A15"/>
      <c r="B15" s="190" t="s">
        <v>178</v>
      </c>
      <c r="C15" s="362">
        <v>4.8</v>
      </c>
      <c r="D15" s="352" t="s">
        <v>25</v>
      </c>
      <c r="E15" s="11"/>
      <c r="F15" s="365"/>
      <c r="G15" s="365"/>
      <c r="H15" s="347">
        <f>G15*F15*C15</f>
        <v>0</v>
      </c>
      <c r="I15"/>
    </row>
    <row r="16" spans="1:9" s="198" customFormat="1" x14ac:dyDescent="0.2">
      <c r="A16"/>
      <c r="B16" s="82" t="s">
        <v>179</v>
      </c>
      <c r="C16" s="363"/>
      <c r="D16" s="364"/>
      <c r="E16" s="11"/>
      <c r="F16" s="366"/>
      <c r="G16" s="366"/>
      <c r="H16" s="348"/>
      <c r="I16"/>
    </row>
    <row r="17" spans="1:9" s="198" customFormat="1" x14ac:dyDescent="0.2">
      <c r="A17"/>
      <c r="B17" s="190" t="s">
        <v>180</v>
      </c>
      <c r="C17" s="362">
        <v>4.8</v>
      </c>
      <c r="D17" s="352" t="s">
        <v>25</v>
      </c>
      <c r="E17" s="11"/>
      <c r="F17" s="365"/>
      <c r="G17" s="365"/>
      <c r="H17" s="347">
        <f>G17*F17*C17</f>
        <v>0</v>
      </c>
      <c r="I17"/>
    </row>
    <row r="18" spans="1:9" s="198" customFormat="1" x14ac:dyDescent="0.2">
      <c r="A18"/>
      <c r="B18" s="82" t="s">
        <v>181</v>
      </c>
      <c r="C18" s="363"/>
      <c r="D18" s="364"/>
      <c r="E18" s="11"/>
      <c r="F18" s="366"/>
      <c r="G18" s="366"/>
      <c r="H18" s="348"/>
      <c r="I18"/>
    </row>
    <row r="19" spans="1:9" s="198" customFormat="1" x14ac:dyDescent="0.2">
      <c r="A19"/>
      <c r="B19" s="190" t="s">
        <v>180</v>
      </c>
      <c r="C19" s="362">
        <v>9.6</v>
      </c>
      <c r="D19" s="352" t="s">
        <v>25</v>
      </c>
      <c r="E19" s="11"/>
      <c r="F19" s="365"/>
      <c r="G19" s="365"/>
      <c r="H19" s="347">
        <f>G19*F19*C19</f>
        <v>0</v>
      </c>
      <c r="I19"/>
    </row>
    <row r="20" spans="1:9" s="198" customFormat="1" x14ac:dyDescent="0.2">
      <c r="A20"/>
      <c r="B20" s="82" t="s">
        <v>182</v>
      </c>
      <c r="C20" s="363"/>
      <c r="D20" s="364"/>
      <c r="E20" s="11"/>
      <c r="F20" s="366"/>
      <c r="G20" s="366"/>
      <c r="H20" s="348"/>
      <c r="I20"/>
    </row>
    <row r="21" spans="1:9" s="198" customFormat="1" x14ac:dyDescent="0.2">
      <c r="A21"/>
      <c r="B21" s="190" t="s">
        <v>183</v>
      </c>
      <c r="C21" s="362">
        <v>3</v>
      </c>
      <c r="D21" s="352" t="s">
        <v>25</v>
      </c>
      <c r="E21" s="11"/>
      <c r="F21" s="365"/>
      <c r="G21" s="365"/>
      <c r="H21" s="347">
        <f>G21*F21*C21</f>
        <v>0</v>
      </c>
      <c r="I21"/>
    </row>
    <row r="22" spans="1:9" s="198" customFormat="1" x14ac:dyDescent="0.2">
      <c r="A22"/>
      <c r="B22" s="82" t="s">
        <v>184</v>
      </c>
      <c r="C22" s="363"/>
      <c r="D22" s="364"/>
      <c r="E22" s="11"/>
      <c r="F22" s="366"/>
      <c r="G22" s="366"/>
      <c r="H22" s="348"/>
      <c r="I22"/>
    </row>
    <row r="23" spans="1:9" s="198" customFormat="1" x14ac:dyDescent="0.2">
      <c r="A23"/>
      <c r="B23" s="190" t="s">
        <v>185</v>
      </c>
      <c r="C23" s="362">
        <v>5.25</v>
      </c>
      <c r="D23" s="352" t="s">
        <v>25</v>
      </c>
      <c r="E23" s="11"/>
      <c r="F23" s="365"/>
      <c r="G23" s="365"/>
      <c r="H23" s="347">
        <f>G23*F23*C23</f>
        <v>0</v>
      </c>
      <c r="I23"/>
    </row>
    <row r="24" spans="1:9" s="198" customFormat="1" x14ac:dyDescent="0.2">
      <c r="A24"/>
      <c r="B24" s="82" t="s">
        <v>186</v>
      </c>
      <c r="C24" s="338"/>
      <c r="D24" s="377"/>
      <c r="E24" s="11"/>
      <c r="F24" s="366"/>
      <c r="G24" s="366"/>
      <c r="H24" s="348"/>
      <c r="I24"/>
    </row>
    <row r="25" spans="1:9" s="198" customFormat="1" x14ac:dyDescent="0.2">
      <c r="A25"/>
      <c r="B25" s="120"/>
      <c r="C25" s="128"/>
      <c r="D25" s="129"/>
      <c r="E25" s="11"/>
      <c r="F25" s="196"/>
      <c r="G25" s="196"/>
      <c r="H25" s="112"/>
      <c r="I25"/>
    </row>
    <row r="26" spans="1:9" s="198" customFormat="1" x14ac:dyDescent="0.2">
      <c r="A26"/>
      <c r="B26" s="130" t="s">
        <v>126</v>
      </c>
      <c r="C26" s="128"/>
      <c r="D26" s="129"/>
      <c r="E26" s="11"/>
      <c r="F26" s="196"/>
      <c r="G26" s="196"/>
      <c r="H26" s="112"/>
      <c r="I26"/>
    </row>
    <row r="27" spans="1:9" s="198" customFormat="1" x14ac:dyDescent="0.2">
      <c r="A27"/>
      <c r="B27" s="120"/>
      <c r="C27" s="128"/>
      <c r="D27" s="129"/>
      <c r="E27" s="11"/>
      <c r="F27" s="196"/>
      <c r="G27" s="196"/>
      <c r="H27" s="112"/>
      <c r="I27"/>
    </row>
    <row r="28" spans="1:9" s="198" customFormat="1" x14ac:dyDescent="0.2">
      <c r="A28"/>
      <c r="B28" s="190" t="s">
        <v>127</v>
      </c>
      <c r="C28" s="362">
        <v>1.25</v>
      </c>
      <c r="D28" s="352" t="s">
        <v>128</v>
      </c>
      <c r="E28" s="11"/>
      <c r="F28" s="365"/>
      <c r="G28" s="365"/>
      <c r="H28" s="347">
        <f>G28*F28*C28</f>
        <v>0</v>
      </c>
      <c r="I28"/>
    </row>
    <row r="29" spans="1:9" s="198" customFormat="1" x14ac:dyDescent="0.2">
      <c r="A29"/>
      <c r="B29" s="82"/>
      <c r="C29" s="363"/>
      <c r="D29" s="364"/>
      <c r="E29" s="11"/>
      <c r="F29" s="366"/>
      <c r="G29" s="366"/>
      <c r="H29" s="348"/>
      <c r="I29"/>
    </row>
    <row r="30" spans="1:9" s="198" customFormat="1" x14ac:dyDescent="0.2">
      <c r="A30"/>
      <c r="B30" s="190" t="s">
        <v>129</v>
      </c>
      <c r="C30" s="362">
        <v>2.25</v>
      </c>
      <c r="D30" s="352" t="s">
        <v>128</v>
      </c>
      <c r="E30" s="11"/>
      <c r="F30" s="365"/>
      <c r="G30" s="365"/>
      <c r="H30" s="347">
        <f>G30*F30*C30</f>
        <v>0</v>
      </c>
      <c r="I30"/>
    </row>
    <row r="31" spans="1:9" s="198" customFormat="1" x14ac:dyDescent="0.2">
      <c r="A31"/>
      <c r="B31" s="82" t="s">
        <v>187</v>
      </c>
      <c r="C31" s="363"/>
      <c r="D31" s="364"/>
      <c r="E31" s="11"/>
      <c r="F31" s="366"/>
      <c r="G31" s="366"/>
      <c r="H31" s="348"/>
      <c r="I31"/>
    </row>
    <row r="32" spans="1:9" s="198" customFormat="1" x14ac:dyDescent="0.2">
      <c r="A32"/>
      <c r="B32" s="190" t="s">
        <v>188</v>
      </c>
      <c r="C32" s="362">
        <v>1.75</v>
      </c>
      <c r="D32" s="352" t="s">
        <v>128</v>
      </c>
      <c r="E32" s="11"/>
      <c r="F32" s="365"/>
      <c r="G32" s="365"/>
      <c r="H32" s="347">
        <f>G32*F32*C32</f>
        <v>0</v>
      </c>
      <c r="I32"/>
    </row>
    <row r="33" spans="1:9" s="198" customFormat="1" x14ac:dyDescent="0.2">
      <c r="A33"/>
      <c r="B33" s="82"/>
      <c r="C33" s="363"/>
      <c r="D33" s="364"/>
      <c r="E33" s="11"/>
      <c r="F33" s="366"/>
      <c r="G33" s="366"/>
      <c r="H33" s="348"/>
      <c r="I33"/>
    </row>
    <row r="34" spans="1:9" s="198" customFormat="1" x14ac:dyDescent="0.2">
      <c r="A34"/>
      <c r="B34" s="190" t="s">
        <v>189</v>
      </c>
      <c r="C34" s="362">
        <v>1.25</v>
      </c>
      <c r="D34" s="352" t="s">
        <v>128</v>
      </c>
      <c r="E34" s="11"/>
      <c r="F34" s="365"/>
      <c r="G34" s="365"/>
      <c r="H34" s="347">
        <f>G34*F34*C34</f>
        <v>0</v>
      </c>
      <c r="I34"/>
    </row>
    <row r="35" spans="1:9" s="198" customFormat="1" x14ac:dyDescent="0.2">
      <c r="A35"/>
      <c r="B35" s="82" t="s">
        <v>190</v>
      </c>
      <c r="C35" s="363"/>
      <c r="D35" s="364"/>
      <c r="E35" s="11"/>
      <c r="F35" s="366"/>
      <c r="G35" s="366"/>
      <c r="H35" s="348"/>
      <c r="I35"/>
    </row>
    <row r="36" spans="1:9" s="198" customFormat="1" x14ac:dyDescent="0.2">
      <c r="A36"/>
      <c r="B36" s="190" t="s">
        <v>191</v>
      </c>
      <c r="C36" s="362">
        <v>1.75</v>
      </c>
      <c r="D36" s="352" t="s">
        <v>128</v>
      </c>
      <c r="E36" s="11"/>
      <c r="F36" s="365"/>
      <c r="G36" s="365"/>
      <c r="H36" s="347">
        <f>G36*F36*C36</f>
        <v>0</v>
      </c>
      <c r="I36"/>
    </row>
    <row r="37" spans="1:9" s="198" customFormat="1" x14ac:dyDescent="0.2">
      <c r="A37"/>
      <c r="B37" s="82" t="s">
        <v>192</v>
      </c>
      <c r="C37" s="363"/>
      <c r="D37" s="364"/>
      <c r="E37" s="11"/>
      <c r="F37" s="366"/>
      <c r="G37" s="366"/>
      <c r="H37" s="348"/>
      <c r="I37"/>
    </row>
    <row r="38" spans="1:9" s="198" customFormat="1" x14ac:dyDescent="0.2">
      <c r="A38"/>
      <c r="B38" s="190" t="s">
        <v>193</v>
      </c>
      <c r="C38" s="362">
        <v>1.95</v>
      </c>
      <c r="D38" s="352" t="s">
        <v>128</v>
      </c>
      <c r="E38" s="11"/>
      <c r="F38" s="365"/>
      <c r="G38" s="365"/>
      <c r="H38" s="347">
        <f>G38*F38*C38</f>
        <v>0</v>
      </c>
      <c r="I38"/>
    </row>
    <row r="39" spans="1:9" s="198" customFormat="1" x14ac:dyDescent="0.2">
      <c r="A39"/>
      <c r="B39" s="82"/>
      <c r="C39" s="338"/>
      <c r="D39" s="377"/>
      <c r="E39" s="11"/>
      <c r="F39" s="366"/>
      <c r="G39" s="366"/>
      <c r="H39" s="348"/>
      <c r="I39"/>
    </row>
    <row r="40" spans="1:9" s="198" customFormat="1" x14ac:dyDescent="0.2">
      <c r="A40"/>
      <c r="B40" s="190" t="s">
        <v>194</v>
      </c>
      <c r="C40" s="362">
        <v>2.75</v>
      </c>
      <c r="D40" s="352" t="s">
        <v>128</v>
      </c>
      <c r="E40" s="11"/>
      <c r="F40" s="365"/>
      <c r="G40" s="365"/>
      <c r="H40" s="347">
        <f>G40*F40*C40</f>
        <v>0</v>
      </c>
      <c r="I40"/>
    </row>
    <row r="41" spans="1:9" s="198" customFormat="1" x14ac:dyDescent="0.2">
      <c r="A41"/>
      <c r="B41" s="82"/>
      <c r="C41" s="338"/>
      <c r="D41" s="377"/>
      <c r="E41" s="11"/>
      <c r="F41" s="366"/>
      <c r="G41" s="366"/>
      <c r="H41" s="348"/>
      <c r="I41"/>
    </row>
    <row r="42" spans="1:9" s="198" customFormat="1" x14ac:dyDescent="0.2">
      <c r="A42"/>
      <c r="B42" s="190" t="s">
        <v>130</v>
      </c>
      <c r="C42" s="362">
        <v>1.25</v>
      </c>
      <c r="D42" s="352" t="s">
        <v>128</v>
      </c>
      <c r="E42" s="11"/>
      <c r="F42" s="365"/>
      <c r="G42" s="365"/>
      <c r="H42" s="347">
        <f>G42*F42*C42</f>
        <v>0</v>
      </c>
      <c r="I42"/>
    </row>
    <row r="43" spans="1:9" s="198" customFormat="1" x14ac:dyDescent="0.2">
      <c r="A43"/>
      <c r="B43" s="82" t="s">
        <v>195</v>
      </c>
      <c r="C43" s="363"/>
      <c r="D43" s="364"/>
      <c r="E43" s="11"/>
      <c r="F43" s="366"/>
      <c r="G43" s="366"/>
      <c r="H43" s="348"/>
      <c r="I43"/>
    </row>
    <row r="44" spans="1:9" s="198" customFormat="1" x14ac:dyDescent="0.2">
      <c r="A44"/>
      <c r="B44" s="190" t="s">
        <v>146</v>
      </c>
      <c r="C44" s="362">
        <v>650</v>
      </c>
      <c r="D44" s="352" t="s">
        <v>147</v>
      </c>
      <c r="E44" s="11"/>
      <c r="F44" s="365"/>
      <c r="G44" s="365"/>
      <c r="H44" s="347">
        <f>G44*F44*C44</f>
        <v>0</v>
      </c>
      <c r="I44"/>
    </row>
    <row r="45" spans="1:9" s="198" customFormat="1" x14ac:dyDescent="0.2">
      <c r="A45"/>
      <c r="B45" s="82"/>
      <c r="C45" s="363"/>
      <c r="D45" s="364"/>
      <c r="E45" s="11"/>
      <c r="F45" s="366"/>
      <c r="G45" s="366"/>
      <c r="H45" s="348"/>
      <c r="I45"/>
    </row>
    <row r="46" spans="1:9" s="198" customFormat="1" x14ac:dyDescent="0.2">
      <c r="A46"/>
      <c r="B46" s="120"/>
      <c r="C46" s="197"/>
      <c r="D46" s="131"/>
      <c r="E46" s="11"/>
      <c r="F46" s="196"/>
      <c r="G46" s="196"/>
      <c r="H46" s="132"/>
      <c r="I46"/>
    </row>
    <row r="47" spans="1:9" s="198" customFormat="1" x14ac:dyDescent="0.2">
      <c r="A47"/>
      <c r="B47" s="14" t="s">
        <v>196</v>
      </c>
      <c r="C47" s="128"/>
      <c r="D47" s="129"/>
      <c r="E47" s="11"/>
      <c r="F47" s="196"/>
      <c r="G47" s="196"/>
      <c r="H47" s="112"/>
      <c r="I47"/>
    </row>
    <row r="48" spans="1:9" s="198" customFormat="1" x14ac:dyDescent="0.2">
      <c r="A48"/>
      <c r="B48" s="120"/>
      <c r="C48" s="128"/>
      <c r="D48" s="129"/>
      <c r="E48" s="11"/>
      <c r="F48" s="196"/>
      <c r="G48" s="196"/>
      <c r="H48" s="112"/>
      <c r="I48"/>
    </row>
    <row r="49" spans="1:9" s="198" customFormat="1" x14ac:dyDescent="0.2">
      <c r="A49"/>
      <c r="B49" s="190" t="s">
        <v>132</v>
      </c>
      <c r="C49" s="362">
        <v>150</v>
      </c>
      <c r="D49" s="352" t="s">
        <v>102</v>
      </c>
      <c r="E49" s="11"/>
      <c r="F49" s="365"/>
      <c r="G49" s="365"/>
      <c r="H49" s="347">
        <f>G49*F49*C49</f>
        <v>0</v>
      </c>
      <c r="I49"/>
    </row>
    <row r="50" spans="1:9" s="198" customFormat="1" x14ac:dyDescent="0.2">
      <c r="A50"/>
      <c r="B50" s="82"/>
      <c r="C50" s="363"/>
      <c r="D50" s="364"/>
      <c r="E50" s="11"/>
      <c r="F50" s="366"/>
      <c r="G50" s="366"/>
      <c r="H50" s="348"/>
      <c r="I50"/>
    </row>
    <row r="51" spans="1:9" s="198" customFormat="1" x14ac:dyDescent="0.2">
      <c r="A51"/>
      <c r="B51" s="190" t="s">
        <v>133</v>
      </c>
      <c r="C51" s="362">
        <v>150</v>
      </c>
      <c r="D51" s="352" t="s">
        <v>102</v>
      </c>
      <c r="E51" s="11"/>
      <c r="F51" s="365"/>
      <c r="G51" s="365"/>
      <c r="H51" s="347">
        <f>G51*F51*C51</f>
        <v>0</v>
      </c>
      <c r="I51"/>
    </row>
    <row r="52" spans="1:9" s="198" customFormat="1" x14ac:dyDescent="0.2">
      <c r="A52"/>
      <c r="B52" s="82"/>
      <c r="C52" s="363"/>
      <c r="D52" s="364"/>
      <c r="E52" s="11"/>
      <c r="F52" s="366"/>
      <c r="G52" s="366"/>
      <c r="H52" s="348"/>
      <c r="I52"/>
    </row>
    <row r="53" spans="1:9" s="198" customFormat="1" x14ac:dyDescent="0.2">
      <c r="A53"/>
      <c r="B53" s="190" t="s">
        <v>127</v>
      </c>
      <c r="C53" s="362">
        <v>0.5</v>
      </c>
      <c r="D53" s="352" t="s">
        <v>128</v>
      </c>
      <c r="E53" s="11"/>
      <c r="F53" s="365"/>
      <c r="G53" s="365"/>
      <c r="H53" s="347">
        <f>G53*F53*C53</f>
        <v>0</v>
      </c>
      <c r="I53"/>
    </row>
    <row r="54" spans="1:9" s="198" customFormat="1" x14ac:dyDescent="0.2">
      <c r="A54"/>
      <c r="B54" s="82"/>
      <c r="C54" s="363"/>
      <c r="D54" s="364"/>
      <c r="E54" s="11"/>
      <c r="F54" s="366"/>
      <c r="G54" s="366"/>
      <c r="H54" s="348"/>
      <c r="I54"/>
    </row>
    <row r="55" spans="1:9" s="198" customFormat="1" x14ac:dyDescent="0.2">
      <c r="A55"/>
      <c r="B55" s="190" t="s">
        <v>131</v>
      </c>
      <c r="C55" s="362">
        <v>1</v>
      </c>
      <c r="D55" s="352" t="s">
        <v>128</v>
      </c>
      <c r="E55" s="11"/>
      <c r="F55" s="365"/>
      <c r="G55" s="365"/>
      <c r="H55" s="347">
        <f>G55*F55*C55</f>
        <v>0</v>
      </c>
      <c r="I55"/>
    </row>
    <row r="56" spans="1:9" s="198" customFormat="1" x14ac:dyDescent="0.2">
      <c r="A56"/>
      <c r="B56" s="82"/>
      <c r="C56" s="363"/>
      <c r="D56" s="364"/>
      <c r="E56" s="11"/>
      <c r="F56" s="366"/>
      <c r="G56" s="366"/>
      <c r="H56" s="348"/>
      <c r="I56"/>
    </row>
    <row r="57" spans="1:9" s="198" customFormat="1" x14ac:dyDescent="0.2">
      <c r="A57"/>
      <c r="B57" s="190" t="s">
        <v>130</v>
      </c>
      <c r="C57" s="362">
        <v>0.25</v>
      </c>
      <c r="D57" s="352" t="s">
        <v>128</v>
      </c>
      <c r="E57" s="11"/>
      <c r="F57" s="365"/>
      <c r="G57" s="365"/>
      <c r="H57" s="347">
        <f>G57*F57*C57</f>
        <v>0</v>
      </c>
      <c r="I57"/>
    </row>
    <row r="58" spans="1:9" s="198" customFormat="1" x14ac:dyDescent="0.2">
      <c r="A58"/>
      <c r="B58" s="82"/>
      <c r="C58" s="363"/>
      <c r="D58" s="364"/>
      <c r="E58" s="11"/>
      <c r="F58" s="366"/>
      <c r="G58" s="366"/>
      <c r="H58" s="348"/>
      <c r="I58"/>
    </row>
    <row r="59" spans="1:9" s="198" customFormat="1" ht="27" customHeight="1" x14ac:dyDescent="0.2">
      <c r="A59"/>
      <c r="B59" s="190" t="s">
        <v>148</v>
      </c>
      <c r="C59" s="362">
        <v>150</v>
      </c>
      <c r="D59" s="352" t="s">
        <v>102</v>
      </c>
      <c r="E59" s="11"/>
      <c r="F59" s="365"/>
      <c r="G59" s="365"/>
      <c r="H59" s="347">
        <f>G59*F59*C59</f>
        <v>0</v>
      </c>
      <c r="I59"/>
    </row>
    <row r="60" spans="1:9" s="198" customFormat="1" ht="13.5" thickBot="1" x14ac:dyDescent="0.25">
      <c r="A60"/>
      <c r="B60" s="82"/>
      <c r="C60" s="363"/>
      <c r="D60" s="364"/>
      <c r="E60" s="11"/>
      <c r="F60" s="366"/>
      <c r="G60" s="366"/>
      <c r="H60" s="348"/>
      <c r="I60"/>
    </row>
    <row r="61" spans="1:9" s="198" customFormat="1" ht="13.5" thickBot="1" x14ac:dyDescent="0.25">
      <c r="A61"/>
      <c r="B61" s="121" t="s">
        <v>15</v>
      </c>
      <c r="C61" s="122"/>
      <c r="D61" s="123"/>
      <c r="E61" s="37"/>
      <c r="F61" s="124"/>
      <c r="G61" s="125" t="s">
        <v>31</v>
      </c>
      <c r="H61" s="127">
        <f>H13+H15+H17+H19+H21+H23+H28+H30+H32+H34+H36+H38+H40+H42+H44+H49+H51+H53+H55+H57+H59</f>
        <v>0</v>
      </c>
      <c r="I61"/>
    </row>
    <row r="62" spans="1:9" s="198" customFormat="1" x14ac:dyDescent="0.2">
      <c r="A62"/>
      <c r="B62" s="120"/>
      <c r="C62" s="197"/>
      <c r="D62" s="131"/>
      <c r="E62" s="11"/>
      <c r="F62" s="196"/>
      <c r="G62" s="196"/>
      <c r="H62" s="132"/>
      <c r="I62"/>
    </row>
    <row r="63" spans="1:9" s="198" customFormat="1" x14ac:dyDescent="0.2">
      <c r="A63"/>
      <c r="B63" s="87" t="s">
        <v>66</v>
      </c>
      <c r="C63" s="88"/>
      <c r="D63" s="89"/>
      <c r="E63" s="87"/>
      <c r="F63" s="87"/>
      <c r="G63" s="90"/>
      <c r="H63" s="91"/>
      <c r="I63"/>
    </row>
    <row r="64" spans="1:9" s="198" customFormat="1" x14ac:dyDescent="0.2">
      <c r="A64"/>
      <c r="B64"/>
      <c r="C64"/>
      <c r="D64"/>
      <c r="E64"/>
      <c r="F64"/>
      <c r="G64"/>
      <c r="H64"/>
      <c r="I64"/>
    </row>
    <row r="65" spans="1:9" s="198" customFormat="1" x14ac:dyDescent="0.2">
      <c r="A65"/>
      <c r="B65" s="2" t="s">
        <v>94</v>
      </c>
      <c r="C65" s="174"/>
      <c r="D65" s="173"/>
      <c r="E65" s="173"/>
      <c r="F65" s="173"/>
      <c r="G65"/>
      <c r="H65"/>
      <c r="I65"/>
    </row>
    <row r="66" spans="1:9" s="198" customFormat="1" x14ac:dyDescent="0.2">
      <c r="A66"/>
      <c r="B66" s="323"/>
      <c r="C66" s="367"/>
      <c r="D66" s="367"/>
      <c r="E66" s="367"/>
      <c r="F66" s="367"/>
      <c r="G66" s="367"/>
      <c r="H66" s="368"/>
      <c r="I66"/>
    </row>
    <row r="67" spans="1:9" s="198" customFormat="1" x14ac:dyDescent="0.2">
      <c r="A67"/>
      <c r="B67" s="369"/>
      <c r="C67" s="370"/>
      <c r="D67" s="370"/>
      <c r="E67" s="370"/>
      <c r="F67" s="370"/>
      <c r="G67" s="370"/>
      <c r="H67" s="371"/>
      <c r="I67"/>
    </row>
    <row r="68" spans="1:9" s="198" customFormat="1" x14ac:dyDescent="0.2">
      <c r="A68"/>
      <c r="B68" s="369"/>
      <c r="C68" s="370"/>
      <c r="D68" s="370"/>
      <c r="E68" s="370"/>
      <c r="F68" s="370"/>
      <c r="G68" s="370"/>
      <c r="H68" s="371"/>
      <c r="I68"/>
    </row>
    <row r="69" spans="1:9" s="198" customFormat="1" x14ac:dyDescent="0.2">
      <c r="A69"/>
      <c r="B69" s="369"/>
      <c r="C69" s="370"/>
      <c r="D69" s="370"/>
      <c r="E69" s="370"/>
      <c r="F69" s="370"/>
      <c r="G69" s="370"/>
      <c r="H69" s="371"/>
      <c r="I69"/>
    </row>
    <row r="70" spans="1:9" s="198" customFormat="1" x14ac:dyDescent="0.2">
      <c r="A70"/>
      <c r="B70" s="369"/>
      <c r="C70" s="370"/>
      <c r="D70" s="370"/>
      <c r="E70" s="370"/>
      <c r="F70" s="370"/>
      <c r="G70" s="370"/>
      <c r="H70" s="371"/>
      <c r="I70"/>
    </row>
    <row r="71" spans="1:9" s="198" customFormat="1" x14ac:dyDescent="0.2">
      <c r="A71"/>
      <c r="B71" s="369"/>
      <c r="C71" s="370"/>
      <c r="D71" s="370"/>
      <c r="E71" s="370"/>
      <c r="F71" s="370"/>
      <c r="G71" s="370"/>
      <c r="H71" s="371"/>
      <c r="I71"/>
    </row>
    <row r="72" spans="1:9" s="198" customFormat="1" x14ac:dyDescent="0.2">
      <c r="A72"/>
      <c r="B72" s="369"/>
      <c r="C72" s="370"/>
      <c r="D72" s="370"/>
      <c r="E72" s="370"/>
      <c r="F72" s="370"/>
      <c r="G72" s="370"/>
      <c r="H72" s="371"/>
      <c r="I72"/>
    </row>
    <row r="73" spans="1:9" s="198" customFormat="1" x14ac:dyDescent="0.2">
      <c r="A73"/>
      <c r="B73" s="372"/>
      <c r="C73" s="373"/>
      <c r="D73" s="373"/>
      <c r="E73" s="373"/>
      <c r="F73" s="373"/>
      <c r="G73" s="373"/>
      <c r="H73" s="374"/>
      <c r="I73"/>
    </row>
    <row r="74" spans="1:9" s="198" customFormat="1" x14ac:dyDescent="0.2"/>
    <row r="75" spans="1:9" s="198" customFormat="1" x14ac:dyDescent="0.2"/>
  </sheetData>
  <sheetProtection password="D533" sheet="1" objects="1" scenarios="1" selectLockedCells="1"/>
  <mergeCells count="111">
    <mergeCell ref="C57:C58"/>
    <mergeCell ref="D57:D58"/>
    <mergeCell ref="F57:F58"/>
    <mergeCell ref="G57:G58"/>
    <mergeCell ref="H57:H58"/>
    <mergeCell ref="C53:C54"/>
    <mergeCell ref="D53:D54"/>
    <mergeCell ref="F53:F54"/>
    <mergeCell ref="G53:G54"/>
    <mergeCell ref="H53:H54"/>
    <mergeCell ref="C55:C56"/>
    <mergeCell ref="D55:D56"/>
    <mergeCell ref="F55:F56"/>
    <mergeCell ref="G55:G56"/>
    <mergeCell ref="H55:H56"/>
    <mergeCell ref="C51:C52"/>
    <mergeCell ref="D51:D52"/>
    <mergeCell ref="F51:F52"/>
    <mergeCell ref="G51:G52"/>
    <mergeCell ref="H51:H52"/>
    <mergeCell ref="C42:C43"/>
    <mergeCell ref="D42:D43"/>
    <mergeCell ref="F42:F43"/>
    <mergeCell ref="G42:G43"/>
    <mergeCell ref="H42:H43"/>
    <mergeCell ref="C44:C45"/>
    <mergeCell ref="D44:D45"/>
    <mergeCell ref="F44:F45"/>
    <mergeCell ref="G44:G45"/>
    <mergeCell ref="H44:H45"/>
    <mergeCell ref="F49:F50"/>
    <mergeCell ref="G49:G50"/>
    <mergeCell ref="H49:H50"/>
    <mergeCell ref="F34:F35"/>
    <mergeCell ref="G34:G35"/>
    <mergeCell ref="H34:H35"/>
    <mergeCell ref="C36:C37"/>
    <mergeCell ref="C49:C50"/>
    <mergeCell ref="D49:D50"/>
    <mergeCell ref="C40:C41"/>
    <mergeCell ref="D40:D41"/>
    <mergeCell ref="F40:F41"/>
    <mergeCell ref="G40:G41"/>
    <mergeCell ref="H40:H41"/>
    <mergeCell ref="C30:C31"/>
    <mergeCell ref="D30:D31"/>
    <mergeCell ref="F30:F31"/>
    <mergeCell ref="G30:G31"/>
    <mergeCell ref="H30:H31"/>
    <mergeCell ref="C32:C33"/>
    <mergeCell ref="D32:D33"/>
    <mergeCell ref="F32:F33"/>
    <mergeCell ref="G32:G33"/>
    <mergeCell ref="H32:H33"/>
    <mergeCell ref="D19:D20"/>
    <mergeCell ref="F19:F20"/>
    <mergeCell ref="G19:G20"/>
    <mergeCell ref="H19:H20"/>
    <mergeCell ref="C21:C22"/>
    <mergeCell ref="D21:D22"/>
    <mergeCell ref="F21:F22"/>
    <mergeCell ref="G21:G22"/>
    <mergeCell ref="H21:H22"/>
    <mergeCell ref="A1:H1"/>
    <mergeCell ref="C38:C39"/>
    <mergeCell ref="D38:D39"/>
    <mergeCell ref="F38:F39"/>
    <mergeCell ref="G38:G39"/>
    <mergeCell ref="H38:H39"/>
    <mergeCell ref="C34:C35"/>
    <mergeCell ref="D34:D35"/>
    <mergeCell ref="C28:C29"/>
    <mergeCell ref="D28:D29"/>
    <mergeCell ref="F28:F29"/>
    <mergeCell ref="G28:G29"/>
    <mergeCell ref="H28:H29"/>
    <mergeCell ref="C13:C14"/>
    <mergeCell ref="D13:D14"/>
    <mergeCell ref="F13:F14"/>
    <mergeCell ref="G13:G14"/>
    <mergeCell ref="H13:H14"/>
    <mergeCell ref="C15:C16"/>
    <mergeCell ref="D15:D16"/>
    <mergeCell ref="F15:F16"/>
    <mergeCell ref="G15:G16"/>
    <mergeCell ref="H15:H16"/>
    <mergeCell ref="C17:C18"/>
    <mergeCell ref="C59:C60"/>
    <mergeCell ref="D59:D60"/>
    <mergeCell ref="F59:F60"/>
    <mergeCell ref="G59:G60"/>
    <mergeCell ref="H59:H60"/>
    <mergeCell ref="B66:H73"/>
    <mergeCell ref="B3:H3"/>
    <mergeCell ref="B7:H7"/>
    <mergeCell ref="F10:G10"/>
    <mergeCell ref="F11:G11"/>
    <mergeCell ref="C23:C24"/>
    <mergeCell ref="D23:D24"/>
    <mergeCell ref="F23:F24"/>
    <mergeCell ref="G23:G24"/>
    <mergeCell ref="H23:H24"/>
    <mergeCell ref="D36:D37"/>
    <mergeCell ref="F36:F37"/>
    <mergeCell ref="G36:G37"/>
    <mergeCell ref="H36:H37"/>
    <mergeCell ref="D17:D18"/>
    <mergeCell ref="F17:F18"/>
    <mergeCell ref="G17:G18"/>
    <mergeCell ref="H17:H18"/>
    <mergeCell ref="C19:C20"/>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30"/>
  <sheetViews>
    <sheetView workbookViewId="0">
      <selection activeCell="E6" sqref="E6:F6"/>
    </sheetView>
  </sheetViews>
  <sheetFormatPr defaultRowHeight="12.75" x14ac:dyDescent="0.2"/>
  <cols>
    <col min="1" max="1" width="2.42578125" customWidth="1"/>
    <col min="2" max="2" width="32.42578125" customWidth="1"/>
    <col min="3" max="3" width="9" customWidth="1"/>
    <col min="4" max="4" width="7.42578125" customWidth="1"/>
    <col min="5" max="5" width="7.7109375" bestFit="1" customWidth="1"/>
  </cols>
  <sheetData>
    <row r="1" spans="1:8" x14ac:dyDescent="0.2">
      <c r="A1" s="248" t="s">
        <v>64</v>
      </c>
      <c r="B1" s="248"/>
      <c r="C1" s="248"/>
      <c r="D1" s="248"/>
      <c r="E1" s="248"/>
      <c r="F1" s="248"/>
      <c r="G1" s="248"/>
      <c r="H1" s="248"/>
    </row>
    <row r="2" spans="1:8" s="67" customFormat="1" ht="13.5" thickBot="1" x14ac:dyDescent="0.25">
      <c r="A2" s="65"/>
      <c r="B2" s="65"/>
      <c r="C2" s="65"/>
      <c r="D2" s="65"/>
      <c r="E2" s="65"/>
      <c r="F2" s="65"/>
      <c r="G2" s="65"/>
      <c r="H2" s="65"/>
    </row>
    <row r="3" spans="1:8" s="76" customFormat="1" ht="25.5" customHeight="1" thickBot="1" x14ac:dyDescent="0.25">
      <c r="B3" s="78" t="s">
        <v>155</v>
      </c>
      <c r="C3" s="72"/>
      <c r="D3" s="73"/>
      <c r="E3" s="73"/>
      <c r="F3" s="73"/>
      <c r="G3" s="73"/>
      <c r="H3" s="77">
        <f>'Algemene informatie'!F3</f>
        <v>0</v>
      </c>
    </row>
    <row r="4" spans="1:8" x14ac:dyDescent="0.2">
      <c r="B4" s="21"/>
      <c r="C4" s="26"/>
      <c r="D4" s="11"/>
      <c r="E4" s="11"/>
      <c r="F4" s="11"/>
      <c r="G4" s="11"/>
      <c r="H4" s="11"/>
    </row>
    <row r="5" spans="1:8" x14ac:dyDescent="0.2">
      <c r="B5" s="22" t="s">
        <v>23</v>
      </c>
      <c r="C5" s="26"/>
      <c r="D5" s="11"/>
      <c r="E5" s="355" t="s">
        <v>41</v>
      </c>
      <c r="F5" s="355"/>
      <c r="G5" s="11"/>
      <c r="H5" s="24" t="s">
        <v>32</v>
      </c>
    </row>
    <row r="6" spans="1:8" x14ac:dyDescent="0.2">
      <c r="B6" s="46" t="s">
        <v>61</v>
      </c>
      <c r="C6" s="92">
        <v>50</v>
      </c>
      <c r="D6" s="52" t="s">
        <v>10</v>
      </c>
      <c r="E6" s="390"/>
      <c r="F6" s="391"/>
      <c r="G6" s="11"/>
      <c r="H6" s="63">
        <f>E6*C6</f>
        <v>0</v>
      </c>
    </row>
    <row r="7" spans="1:8" x14ac:dyDescent="0.2">
      <c r="B7" s="46" t="s">
        <v>62</v>
      </c>
      <c r="C7" s="92">
        <v>75</v>
      </c>
      <c r="D7" s="52" t="s">
        <v>10</v>
      </c>
      <c r="E7" s="392"/>
      <c r="F7" s="393"/>
      <c r="G7" s="21"/>
      <c r="H7" s="63">
        <f>E7*C7</f>
        <v>0</v>
      </c>
    </row>
    <row r="8" spans="1:8" x14ac:dyDescent="0.2">
      <c r="B8" s="46" t="s">
        <v>63</v>
      </c>
      <c r="C8" s="92">
        <v>50</v>
      </c>
      <c r="D8" s="52" t="s">
        <v>10</v>
      </c>
      <c r="E8" s="387"/>
      <c r="F8" s="388"/>
      <c r="G8" s="11"/>
      <c r="H8" s="63">
        <f>E8*C8</f>
        <v>0</v>
      </c>
    </row>
    <row r="9" spans="1:8" x14ac:dyDescent="0.2">
      <c r="B9" s="15"/>
      <c r="C9" s="137"/>
      <c r="D9" s="9"/>
      <c r="E9" s="139"/>
      <c r="F9" s="139"/>
      <c r="G9" s="11"/>
      <c r="H9" s="138"/>
    </row>
    <row r="10" spans="1:8" x14ac:dyDescent="0.2">
      <c r="B10" s="11"/>
      <c r="C10" s="26"/>
      <c r="D10" s="9"/>
      <c r="E10" s="239" t="s">
        <v>138</v>
      </c>
      <c r="F10" s="389"/>
      <c r="G10" s="11"/>
      <c r="H10" s="11"/>
    </row>
    <row r="11" spans="1:8" x14ac:dyDescent="0.2">
      <c r="B11" s="46" t="s">
        <v>139</v>
      </c>
      <c r="C11" s="92">
        <v>50</v>
      </c>
      <c r="D11" s="136" t="s">
        <v>140</v>
      </c>
      <c r="E11" s="387"/>
      <c r="F11" s="388"/>
      <c r="G11" s="11"/>
      <c r="H11" s="63">
        <f>E11*C11</f>
        <v>0</v>
      </c>
    </row>
    <row r="12" spans="1:8" ht="13.5" thickBot="1" x14ac:dyDescent="0.25">
      <c r="B12" s="11"/>
      <c r="C12" s="26"/>
      <c r="D12" s="9"/>
      <c r="E12" s="9"/>
      <c r="F12" s="11"/>
      <c r="G12" s="11"/>
      <c r="H12" s="11"/>
    </row>
    <row r="13" spans="1:8" ht="26.25" customHeight="1" thickBot="1" x14ac:dyDescent="0.25">
      <c r="B13" s="35" t="s">
        <v>15</v>
      </c>
      <c r="C13" s="36"/>
      <c r="D13" s="37"/>
      <c r="E13" s="37"/>
      <c r="F13" s="37"/>
      <c r="G13" s="60" t="s">
        <v>135</v>
      </c>
      <c r="H13" s="61">
        <f>H11+H8+H7+H6</f>
        <v>0</v>
      </c>
    </row>
    <row r="15" spans="1:8" x14ac:dyDescent="0.2">
      <c r="B15" t="s">
        <v>43</v>
      </c>
      <c r="C15" s="29"/>
      <c r="D15" s="8"/>
      <c r="E15" s="8"/>
      <c r="F15" s="8"/>
    </row>
    <row r="16" spans="1:8" x14ac:dyDescent="0.2">
      <c r="B16" s="378"/>
      <c r="C16" s="379"/>
      <c r="D16" s="379"/>
      <c r="E16" s="379"/>
      <c r="F16" s="379"/>
      <c r="G16" s="379"/>
      <c r="H16" s="380"/>
    </row>
    <row r="17" spans="2:8" x14ac:dyDescent="0.2">
      <c r="B17" s="381"/>
      <c r="C17" s="382"/>
      <c r="D17" s="382"/>
      <c r="E17" s="382"/>
      <c r="F17" s="382"/>
      <c r="G17" s="382"/>
      <c r="H17" s="383"/>
    </row>
    <row r="18" spans="2:8" x14ac:dyDescent="0.2">
      <c r="B18" s="381"/>
      <c r="C18" s="382"/>
      <c r="D18" s="382"/>
      <c r="E18" s="382"/>
      <c r="F18" s="382"/>
      <c r="G18" s="382"/>
      <c r="H18" s="383"/>
    </row>
    <row r="19" spans="2:8" x14ac:dyDescent="0.2">
      <c r="B19" s="381"/>
      <c r="C19" s="382"/>
      <c r="D19" s="382"/>
      <c r="E19" s="382"/>
      <c r="F19" s="382"/>
      <c r="G19" s="382"/>
      <c r="H19" s="383"/>
    </row>
    <row r="20" spans="2:8" x14ac:dyDescent="0.2">
      <c r="B20" s="381"/>
      <c r="C20" s="382"/>
      <c r="D20" s="382"/>
      <c r="E20" s="382"/>
      <c r="F20" s="382"/>
      <c r="G20" s="382"/>
      <c r="H20" s="383"/>
    </row>
    <row r="21" spans="2:8" x14ac:dyDescent="0.2">
      <c r="B21" s="381"/>
      <c r="C21" s="382"/>
      <c r="D21" s="382"/>
      <c r="E21" s="382"/>
      <c r="F21" s="382"/>
      <c r="G21" s="382"/>
      <c r="H21" s="383"/>
    </row>
    <row r="22" spans="2:8" x14ac:dyDescent="0.2">
      <c r="B22" s="381"/>
      <c r="C22" s="382"/>
      <c r="D22" s="382"/>
      <c r="E22" s="382"/>
      <c r="F22" s="382"/>
      <c r="G22" s="382"/>
      <c r="H22" s="383"/>
    </row>
    <row r="23" spans="2:8" x14ac:dyDescent="0.2">
      <c r="B23" s="384"/>
      <c r="C23" s="385"/>
      <c r="D23" s="385"/>
      <c r="E23" s="385"/>
      <c r="F23" s="385"/>
      <c r="G23" s="385"/>
      <c r="H23" s="386"/>
    </row>
    <row r="30" spans="2:8" x14ac:dyDescent="0.2">
      <c r="B30" s="58"/>
    </row>
  </sheetData>
  <sheetProtection password="D533" sheet="1" objects="1" scenarios="1" selectLockedCells="1"/>
  <mergeCells count="8">
    <mergeCell ref="A1:H1"/>
    <mergeCell ref="B16:H23"/>
    <mergeCell ref="E11:F11"/>
    <mergeCell ref="E10:F10"/>
    <mergeCell ref="E5:F5"/>
    <mergeCell ref="E6:F6"/>
    <mergeCell ref="E7:F7"/>
    <mergeCell ref="E8:F8"/>
  </mergeCells>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J148"/>
  <sheetViews>
    <sheetView workbookViewId="0">
      <selection activeCell="B20" sqref="B20:G27"/>
    </sheetView>
  </sheetViews>
  <sheetFormatPr defaultRowHeight="12.75" x14ac:dyDescent="0.2"/>
  <cols>
    <col min="1" max="1" width="2.42578125" customWidth="1"/>
    <col min="2" max="2" width="39.5703125" customWidth="1"/>
    <col min="3" max="3" width="9" style="27" customWidth="1"/>
    <col min="4" max="4" width="7.42578125" customWidth="1"/>
    <col min="5" max="5" width="7.7109375" bestFit="1" customWidth="1"/>
    <col min="6" max="6" width="10.140625" bestFit="1" customWidth="1"/>
  </cols>
  <sheetData>
    <row r="1" spans="1:10" x14ac:dyDescent="0.2">
      <c r="A1" s="248" t="s">
        <v>64</v>
      </c>
      <c r="B1" s="248"/>
      <c r="C1" s="248"/>
      <c r="D1" s="248"/>
      <c r="E1" s="248"/>
      <c r="F1" s="248"/>
      <c r="G1" s="248"/>
    </row>
    <row r="2" spans="1:10" s="67" customFormat="1" ht="13.5" thickBot="1" x14ac:dyDescent="0.25">
      <c r="A2" s="65"/>
      <c r="B2" s="65"/>
      <c r="C2" s="65"/>
      <c r="D2" s="65"/>
      <c r="E2" s="65"/>
      <c r="F2" s="65"/>
      <c r="G2" s="65"/>
    </row>
    <row r="3" spans="1:10" s="75" customFormat="1" ht="25.5" customHeight="1" thickBot="1" x14ac:dyDescent="0.25">
      <c r="A3" s="70"/>
      <c r="B3" s="71" t="s">
        <v>164</v>
      </c>
      <c r="C3" s="72"/>
      <c r="D3" s="73"/>
      <c r="E3" s="73"/>
      <c r="F3" s="73"/>
      <c r="G3" s="74">
        <f>'Algemene informatie'!F3</f>
        <v>0</v>
      </c>
    </row>
    <row r="4" spans="1:10" x14ac:dyDescent="0.2">
      <c r="B4" s="4"/>
    </row>
    <row r="5" spans="1:10" x14ac:dyDescent="0.2">
      <c r="B5" s="6" t="s">
        <v>156</v>
      </c>
    </row>
    <row r="6" spans="1:10" x14ac:dyDescent="0.2">
      <c r="B6" s="6" t="s">
        <v>161</v>
      </c>
    </row>
    <row r="7" spans="1:10" x14ac:dyDescent="0.2">
      <c r="B7" s="6" t="s">
        <v>162</v>
      </c>
    </row>
    <row r="8" spans="1:10" x14ac:dyDescent="0.2">
      <c r="B8" s="6"/>
    </row>
    <row r="9" spans="1:10" x14ac:dyDescent="0.2">
      <c r="B9" s="14"/>
      <c r="C9" s="26"/>
      <c r="D9" s="11"/>
      <c r="E9" s="11"/>
      <c r="F9" s="144" t="s">
        <v>157</v>
      </c>
      <c r="G9" s="144" t="s">
        <v>32</v>
      </c>
    </row>
    <row r="10" spans="1:10" ht="4.5" customHeight="1" x14ac:dyDescent="0.2">
      <c r="B10" s="13"/>
      <c r="C10" s="26"/>
      <c r="D10" s="11"/>
      <c r="E10" s="11"/>
      <c r="F10" s="11"/>
      <c r="G10" s="11"/>
    </row>
    <row r="11" spans="1:10" x14ac:dyDescent="0.2">
      <c r="B11" s="43" t="s">
        <v>159</v>
      </c>
      <c r="C11" s="264">
        <v>75</v>
      </c>
      <c r="D11" s="283" t="s">
        <v>158</v>
      </c>
      <c r="E11" s="318"/>
      <c r="F11" s="321"/>
      <c r="G11" s="394">
        <f>F11*C11</f>
        <v>0</v>
      </c>
      <c r="J11" s="7"/>
    </row>
    <row r="12" spans="1:10" x14ac:dyDescent="0.2">
      <c r="B12" s="44"/>
      <c r="C12" s="265"/>
      <c r="D12" s="319"/>
      <c r="E12" s="320"/>
      <c r="F12" s="322"/>
      <c r="G12" s="395"/>
    </row>
    <row r="13" spans="1:10" x14ac:dyDescent="0.2">
      <c r="B13" s="43" t="s">
        <v>160</v>
      </c>
      <c r="C13" s="315">
        <v>100</v>
      </c>
      <c r="D13" s="283" t="s">
        <v>158</v>
      </c>
      <c r="E13" s="318"/>
      <c r="F13" s="321"/>
      <c r="G13" s="394">
        <f>F13*C13</f>
        <v>0</v>
      </c>
      <c r="J13" s="1"/>
    </row>
    <row r="14" spans="1:10" x14ac:dyDescent="0.2">
      <c r="B14" s="44" t="s">
        <v>218</v>
      </c>
      <c r="C14" s="316"/>
      <c r="D14" s="319"/>
      <c r="E14" s="320"/>
      <c r="F14" s="322"/>
      <c r="G14" s="395"/>
    </row>
    <row r="15" spans="1:10" x14ac:dyDescent="0.2">
      <c r="B15" s="10"/>
      <c r="C15" s="28"/>
      <c r="D15" s="9"/>
      <c r="E15" s="9"/>
    </row>
    <row r="16" spans="1:10" ht="13.5" thickBot="1" x14ac:dyDescent="0.25">
      <c r="B16" s="15"/>
      <c r="C16" s="28"/>
      <c r="D16" s="9"/>
      <c r="E16" s="9"/>
      <c r="J16" s="1"/>
    </row>
    <row r="17" spans="2:10" s="30" customFormat="1" ht="21" customHeight="1" thickBot="1" x14ac:dyDescent="0.25">
      <c r="B17" s="35" t="s">
        <v>15</v>
      </c>
      <c r="C17" s="38"/>
      <c r="D17" s="39"/>
      <c r="E17" s="39"/>
      <c r="F17" s="60" t="s">
        <v>163</v>
      </c>
      <c r="G17" s="61">
        <f>G11+G13</f>
        <v>0</v>
      </c>
      <c r="J17" s="41"/>
    </row>
    <row r="18" spans="2:10" x14ac:dyDescent="0.2">
      <c r="C18" s="29"/>
      <c r="D18" s="8"/>
      <c r="E18" s="8"/>
    </row>
    <row r="19" spans="2:10" x14ac:dyDescent="0.2">
      <c r="B19" t="s">
        <v>43</v>
      </c>
      <c r="C19" s="29"/>
      <c r="D19" s="8"/>
      <c r="E19" s="8"/>
    </row>
    <row r="20" spans="2:10" x14ac:dyDescent="0.2">
      <c r="B20" s="323"/>
      <c r="C20" s="367"/>
      <c r="D20" s="367"/>
      <c r="E20" s="367"/>
      <c r="F20" s="367"/>
      <c r="G20" s="368"/>
    </row>
    <row r="21" spans="2:10" x14ac:dyDescent="0.2">
      <c r="B21" s="369"/>
      <c r="C21" s="370"/>
      <c r="D21" s="370"/>
      <c r="E21" s="370"/>
      <c r="F21" s="370"/>
      <c r="G21" s="371"/>
    </row>
    <row r="22" spans="2:10" x14ac:dyDescent="0.2">
      <c r="B22" s="369"/>
      <c r="C22" s="370"/>
      <c r="D22" s="370"/>
      <c r="E22" s="370"/>
      <c r="F22" s="370"/>
      <c r="G22" s="371"/>
    </row>
    <row r="23" spans="2:10" x14ac:dyDescent="0.2">
      <c r="B23" s="369"/>
      <c r="C23" s="370"/>
      <c r="D23" s="370"/>
      <c r="E23" s="370"/>
      <c r="F23" s="370"/>
      <c r="G23" s="371"/>
    </row>
    <row r="24" spans="2:10" x14ac:dyDescent="0.2">
      <c r="B24" s="369"/>
      <c r="C24" s="370"/>
      <c r="D24" s="370"/>
      <c r="E24" s="370"/>
      <c r="F24" s="370"/>
      <c r="G24" s="371"/>
    </row>
    <row r="25" spans="2:10" x14ac:dyDescent="0.2">
      <c r="B25" s="369"/>
      <c r="C25" s="370"/>
      <c r="D25" s="370"/>
      <c r="E25" s="370"/>
      <c r="F25" s="370"/>
      <c r="G25" s="371"/>
    </row>
    <row r="26" spans="2:10" x14ac:dyDescent="0.2">
      <c r="B26" s="369"/>
      <c r="C26" s="370"/>
      <c r="D26" s="370"/>
      <c r="E26" s="370"/>
      <c r="F26" s="370"/>
      <c r="G26" s="371"/>
    </row>
    <row r="27" spans="2:10" x14ac:dyDescent="0.2">
      <c r="B27" s="372"/>
      <c r="C27" s="373"/>
      <c r="D27" s="373"/>
      <c r="E27" s="373"/>
      <c r="F27" s="373"/>
      <c r="G27" s="374"/>
    </row>
    <row r="28" spans="2:10" x14ac:dyDescent="0.2">
      <c r="C28"/>
    </row>
    <row r="29" spans="2:10" x14ac:dyDescent="0.2">
      <c r="C29"/>
    </row>
    <row r="30" spans="2:10" x14ac:dyDescent="0.2">
      <c r="C30"/>
    </row>
    <row r="31" spans="2:10" x14ac:dyDescent="0.2">
      <c r="C31"/>
    </row>
    <row r="32" spans="2:10" x14ac:dyDescent="0.2">
      <c r="C32"/>
    </row>
    <row r="33" spans="3:3" x14ac:dyDescent="0.2">
      <c r="C33"/>
    </row>
    <row r="34" spans="3:3" x14ac:dyDescent="0.2">
      <c r="C34"/>
    </row>
    <row r="35" spans="3:3" s="30" customFormat="1" ht="21" customHeight="1" x14ac:dyDescent="0.2"/>
    <row r="36" spans="3:3" x14ac:dyDescent="0.2">
      <c r="C36"/>
    </row>
    <row r="37" spans="3:3" x14ac:dyDescent="0.2">
      <c r="C37"/>
    </row>
    <row r="38" spans="3:3" x14ac:dyDescent="0.2">
      <c r="C38"/>
    </row>
    <row r="39" spans="3:3" x14ac:dyDescent="0.2">
      <c r="C39"/>
    </row>
    <row r="40" spans="3:3" x14ac:dyDescent="0.2">
      <c r="C40"/>
    </row>
    <row r="41" spans="3:3" x14ac:dyDescent="0.2">
      <c r="C41"/>
    </row>
    <row r="42" spans="3:3" x14ac:dyDescent="0.2">
      <c r="C42"/>
    </row>
    <row r="43" spans="3:3" x14ac:dyDescent="0.2">
      <c r="C43"/>
    </row>
    <row r="44" spans="3:3" x14ac:dyDescent="0.2">
      <c r="C44"/>
    </row>
    <row r="45" spans="3:3" x14ac:dyDescent="0.2">
      <c r="C45"/>
    </row>
    <row r="46" spans="3:3" x14ac:dyDescent="0.2">
      <c r="C46"/>
    </row>
    <row r="47" spans="3:3" x14ac:dyDescent="0.2">
      <c r="C47"/>
    </row>
    <row r="48" spans="3:3" x14ac:dyDescent="0.2">
      <c r="C48"/>
    </row>
    <row r="49" spans="2:5" x14ac:dyDescent="0.2">
      <c r="C49"/>
    </row>
    <row r="50" spans="2:5" x14ac:dyDescent="0.2">
      <c r="C50"/>
    </row>
    <row r="51" spans="2:5" x14ac:dyDescent="0.2">
      <c r="C51"/>
    </row>
    <row r="52" spans="2:5" x14ac:dyDescent="0.2">
      <c r="C52"/>
    </row>
    <row r="53" spans="2:5" x14ac:dyDescent="0.2">
      <c r="C53"/>
    </row>
    <row r="54" spans="2:5" x14ac:dyDescent="0.2">
      <c r="C54"/>
    </row>
    <row r="55" spans="2:5" s="40" customFormat="1" ht="21" customHeight="1" x14ac:dyDescent="0.2"/>
    <row r="56" spans="2:5" x14ac:dyDescent="0.2">
      <c r="C56"/>
    </row>
    <row r="57" spans="2:5" x14ac:dyDescent="0.2">
      <c r="B57" s="5"/>
      <c r="C57" s="5"/>
      <c r="D57" s="5"/>
      <c r="E57" s="5"/>
    </row>
    <row r="58" spans="2:5" x14ac:dyDescent="0.2">
      <c r="B58" s="5"/>
      <c r="C58" s="5"/>
      <c r="D58" s="5"/>
      <c r="E58" s="5"/>
    </row>
    <row r="59" spans="2:5" x14ac:dyDescent="0.2">
      <c r="B59" s="5"/>
      <c r="C59" s="5"/>
      <c r="D59" s="5"/>
      <c r="E59" s="5"/>
    </row>
    <row r="60" spans="2:5" x14ac:dyDescent="0.2">
      <c r="B60" s="5"/>
      <c r="C60" s="5"/>
      <c r="D60" s="5"/>
      <c r="E60" s="5"/>
    </row>
    <row r="61" spans="2:5" x14ac:dyDescent="0.2">
      <c r="B61" s="5"/>
      <c r="C61" s="5"/>
      <c r="D61" s="5"/>
      <c r="E61" s="5"/>
    </row>
    <row r="62" spans="2:5" x14ac:dyDescent="0.2">
      <c r="B62" s="5"/>
      <c r="C62" s="5"/>
      <c r="D62" s="5"/>
      <c r="E62" s="5"/>
    </row>
    <row r="63" spans="2:5" x14ac:dyDescent="0.2">
      <c r="B63" s="5"/>
      <c r="C63" s="5"/>
      <c r="D63" s="5"/>
      <c r="E63" s="5"/>
    </row>
    <row r="64" spans="2:5" x14ac:dyDescent="0.2">
      <c r="B64" s="5"/>
      <c r="C64" s="5"/>
      <c r="D64" s="5"/>
      <c r="E64" s="5"/>
    </row>
    <row r="65" spans="2:5" x14ac:dyDescent="0.2">
      <c r="B65" s="5"/>
      <c r="C65" s="5"/>
      <c r="D65" s="5"/>
      <c r="E65" s="5"/>
    </row>
    <row r="66" spans="2:5" x14ac:dyDescent="0.2">
      <c r="B66" s="5"/>
      <c r="C66" s="5"/>
      <c r="D66" s="5"/>
      <c r="E66" s="5"/>
    </row>
    <row r="67" spans="2:5" x14ac:dyDescent="0.2">
      <c r="B67" s="5"/>
      <c r="C67" s="5"/>
      <c r="D67" s="5"/>
      <c r="E67" s="5"/>
    </row>
    <row r="68" spans="2:5" x14ac:dyDescent="0.2">
      <c r="B68" s="5"/>
      <c r="C68" s="5"/>
      <c r="D68" s="5"/>
      <c r="E68" s="5"/>
    </row>
    <row r="69" spans="2:5" x14ac:dyDescent="0.2">
      <c r="B69" s="5"/>
      <c r="C69" s="5"/>
      <c r="D69" s="5"/>
      <c r="E69" s="5"/>
    </row>
    <row r="70" spans="2:5" x14ac:dyDescent="0.2">
      <c r="B70" s="5"/>
      <c r="C70" s="5"/>
      <c r="D70" s="5"/>
      <c r="E70" s="5"/>
    </row>
    <row r="71" spans="2:5" x14ac:dyDescent="0.2">
      <c r="B71" s="5"/>
      <c r="C71" s="5"/>
      <c r="D71" s="5"/>
      <c r="E71" s="5"/>
    </row>
    <row r="72" spans="2:5" x14ac:dyDescent="0.2">
      <c r="B72" s="5"/>
      <c r="C72" s="5"/>
      <c r="D72" s="5"/>
      <c r="E72" s="5"/>
    </row>
    <row r="73" spans="2:5" x14ac:dyDescent="0.2">
      <c r="B73" s="5"/>
      <c r="C73" s="5"/>
      <c r="D73" s="5"/>
      <c r="E73" s="5"/>
    </row>
    <row r="74" spans="2:5" x14ac:dyDescent="0.2">
      <c r="B74" s="5"/>
      <c r="C74" s="5"/>
      <c r="D74" s="5"/>
      <c r="E74" s="5"/>
    </row>
    <row r="75" spans="2:5" x14ac:dyDescent="0.2">
      <c r="B75" s="5"/>
      <c r="C75" s="5"/>
      <c r="D75" s="5"/>
      <c r="E75" s="5"/>
    </row>
    <row r="76" spans="2:5" x14ac:dyDescent="0.2">
      <c r="B76" s="5"/>
      <c r="C76" s="5"/>
      <c r="D76" s="5"/>
      <c r="E76" s="5"/>
    </row>
    <row r="77" spans="2:5" x14ac:dyDescent="0.2">
      <c r="B77" s="5"/>
      <c r="C77" s="5"/>
      <c r="D77" s="5"/>
      <c r="E77" s="5"/>
    </row>
    <row r="78" spans="2:5" x14ac:dyDescent="0.2">
      <c r="B78" s="5"/>
      <c r="C78" s="5"/>
      <c r="D78" s="5"/>
      <c r="E78" s="5"/>
    </row>
    <row r="79" spans="2:5" x14ac:dyDescent="0.2">
      <c r="B79" s="5"/>
      <c r="C79" s="5"/>
      <c r="D79" s="5"/>
      <c r="E79" s="5"/>
    </row>
    <row r="80" spans="2:5" x14ac:dyDescent="0.2">
      <c r="B80" s="5"/>
      <c r="C80" s="5"/>
      <c r="D80" s="5"/>
      <c r="E80" s="5"/>
    </row>
    <row r="81" spans="2:5" x14ac:dyDescent="0.2">
      <c r="B81" s="5"/>
      <c r="C81" s="5"/>
      <c r="D81" s="5"/>
      <c r="E81" s="5"/>
    </row>
    <row r="82" spans="2:5" x14ac:dyDescent="0.2">
      <c r="B82" s="5"/>
      <c r="C82" s="5"/>
      <c r="D82" s="5"/>
      <c r="E82" s="5"/>
    </row>
    <row r="83" spans="2:5" x14ac:dyDescent="0.2">
      <c r="B83" s="5"/>
      <c r="C83" s="5"/>
      <c r="D83" s="5"/>
      <c r="E83" s="5"/>
    </row>
    <row r="84" spans="2:5" s="30" customFormat="1" ht="21" customHeight="1" x14ac:dyDescent="0.2"/>
    <row r="85" spans="2:5" x14ac:dyDescent="0.2">
      <c r="B85" s="5"/>
      <c r="C85" s="5"/>
      <c r="D85" s="5"/>
      <c r="E85" s="5"/>
    </row>
    <row r="86" spans="2:5" x14ac:dyDescent="0.2">
      <c r="C86"/>
    </row>
    <row r="87" spans="2:5" x14ac:dyDescent="0.2">
      <c r="C87"/>
    </row>
    <row r="88" spans="2:5" x14ac:dyDescent="0.2">
      <c r="C88"/>
    </row>
    <row r="89" spans="2:5" x14ac:dyDescent="0.2">
      <c r="C89"/>
    </row>
    <row r="90" spans="2:5" x14ac:dyDescent="0.2">
      <c r="C90"/>
    </row>
    <row r="91" spans="2:5" x14ac:dyDescent="0.2">
      <c r="C91"/>
    </row>
    <row r="92" spans="2:5" x14ac:dyDescent="0.2">
      <c r="C92"/>
    </row>
    <row r="93" spans="2:5" x14ac:dyDescent="0.2">
      <c r="C93"/>
    </row>
    <row r="94" spans="2:5" x14ac:dyDescent="0.2">
      <c r="C94"/>
      <c r="D94" s="3"/>
    </row>
    <row r="95" spans="2:5" x14ac:dyDescent="0.2">
      <c r="C95"/>
    </row>
    <row r="96" spans="2:5" x14ac:dyDescent="0.2">
      <c r="C96"/>
      <c r="D96" s="3"/>
    </row>
    <row r="97" spans="3:4" x14ac:dyDescent="0.2">
      <c r="C97"/>
    </row>
    <row r="98" spans="3:4" x14ac:dyDescent="0.2">
      <c r="C98"/>
    </row>
    <row r="99" spans="3:4" x14ac:dyDescent="0.2">
      <c r="C99"/>
    </row>
    <row r="100" spans="3:4" x14ac:dyDescent="0.2">
      <c r="C100"/>
    </row>
    <row r="101" spans="3:4" x14ac:dyDescent="0.2">
      <c r="C101"/>
    </row>
    <row r="102" spans="3:4" x14ac:dyDescent="0.2">
      <c r="C102"/>
    </row>
    <row r="103" spans="3:4" x14ac:dyDescent="0.2">
      <c r="C103"/>
    </row>
    <row r="104" spans="3:4" x14ac:dyDescent="0.2">
      <c r="C104"/>
      <c r="D104" s="2"/>
    </row>
    <row r="105" spans="3:4" x14ac:dyDescent="0.2">
      <c r="C105"/>
    </row>
    <row r="106" spans="3:4" x14ac:dyDescent="0.2">
      <c r="C106"/>
    </row>
    <row r="107" spans="3:4" s="11" customFormat="1" x14ac:dyDescent="0.2"/>
    <row r="108" spans="3:4" s="11" customFormat="1" x14ac:dyDescent="0.2"/>
    <row r="109" spans="3:4" s="11" customFormat="1" x14ac:dyDescent="0.2"/>
    <row r="110" spans="3:4" s="11" customFormat="1" x14ac:dyDescent="0.2"/>
    <row r="111" spans="3:4" s="11" customFormat="1" x14ac:dyDescent="0.2"/>
    <row r="112" spans="3:4" s="11" customFormat="1" x14ac:dyDescent="0.2"/>
    <row r="113" spans="3:8" s="11" customFormat="1" x14ac:dyDescent="0.2"/>
    <row r="114" spans="3:8" s="32" customFormat="1" ht="21" customHeight="1" x14ac:dyDescent="0.2"/>
    <row r="115" spans="3:8" s="11" customFormat="1" x14ac:dyDescent="0.2">
      <c r="D115" s="20"/>
    </row>
    <row r="116" spans="3:8" s="11" customFormat="1" x14ac:dyDescent="0.2"/>
    <row r="117" spans="3:8" s="11" customFormat="1" x14ac:dyDescent="0.2"/>
    <row r="118" spans="3:8" s="11" customFormat="1" x14ac:dyDescent="0.2"/>
    <row r="119" spans="3:8" s="11" customFormat="1" x14ac:dyDescent="0.2"/>
    <row r="120" spans="3:8" s="11" customFormat="1" x14ac:dyDescent="0.2"/>
    <row r="121" spans="3:8" s="11" customFormat="1" x14ac:dyDescent="0.2"/>
    <row r="122" spans="3:8" s="11" customFormat="1" x14ac:dyDescent="0.2"/>
    <row r="123" spans="3:8" s="11" customFormat="1" x14ac:dyDescent="0.2"/>
    <row r="124" spans="3:8" s="11" customFormat="1" x14ac:dyDescent="0.2">
      <c r="C124" s="15"/>
      <c r="D124" s="28"/>
      <c r="E124" s="9"/>
      <c r="H124" s="21"/>
    </row>
    <row r="125" spans="3:8" s="11" customFormat="1" x14ac:dyDescent="0.2">
      <c r="C125" s="15"/>
      <c r="D125" s="28"/>
      <c r="E125" s="9"/>
      <c r="H125" s="21"/>
    </row>
    <row r="126" spans="3:8" s="11" customFormat="1" x14ac:dyDescent="0.2">
      <c r="C126" s="15"/>
      <c r="D126" s="28"/>
      <c r="E126" s="9"/>
      <c r="H126" s="21"/>
    </row>
    <row r="127" spans="3:8" s="11" customFormat="1" x14ac:dyDescent="0.2"/>
    <row r="128" spans="3:8" s="32" customFormat="1" ht="21" customHeight="1" x14ac:dyDescent="0.2"/>
    <row r="129" spans="3:4" x14ac:dyDescent="0.2">
      <c r="C129"/>
    </row>
    <row r="130" spans="3:4" x14ac:dyDescent="0.2">
      <c r="C130"/>
    </row>
    <row r="131" spans="3:4" x14ac:dyDescent="0.2">
      <c r="C131"/>
    </row>
    <row r="132" spans="3:4" x14ac:dyDescent="0.2">
      <c r="C132"/>
    </row>
    <row r="133" spans="3:4" x14ac:dyDescent="0.2">
      <c r="C133"/>
    </row>
    <row r="134" spans="3:4" x14ac:dyDescent="0.2">
      <c r="C134"/>
    </row>
    <row r="135" spans="3:4" x14ac:dyDescent="0.2">
      <c r="C135"/>
    </row>
    <row r="136" spans="3:4" x14ac:dyDescent="0.2">
      <c r="C136"/>
    </row>
    <row r="137" spans="3:4" x14ac:dyDescent="0.2">
      <c r="C137"/>
    </row>
    <row r="138" spans="3:4" x14ac:dyDescent="0.2">
      <c r="C138"/>
      <c r="D138" s="11"/>
    </row>
    <row r="139" spans="3:4" x14ac:dyDescent="0.2">
      <c r="C139"/>
      <c r="D139" s="11"/>
    </row>
    <row r="140" spans="3:4" x14ac:dyDescent="0.2">
      <c r="C140"/>
      <c r="D140" s="11"/>
    </row>
    <row r="141" spans="3:4" x14ac:dyDescent="0.2">
      <c r="C141"/>
      <c r="D141" s="11"/>
    </row>
    <row r="142" spans="3:4" x14ac:dyDescent="0.2">
      <c r="C142"/>
    </row>
    <row r="143" spans="3:4" x14ac:dyDescent="0.2">
      <c r="C143"/>
    </row>
    <row r="144" spans="3:4" x14ac:dyDescent="0.2">
      <c r="C144"/>
    </row>
    <row r="148" spans="2:7" x14ac:dyDescent="0.2">
      <c r="B148" s="23"/>
      <c r="C148" s="31"/>
      <c r="D148" s="23"/>
      <c r="E148" s="23"/>
      <c r="F148" s="23"/>
      <c r="G148" s="23"/>
    </row>
  </sheetData>
  <sheetProtection password="D533" sheet="1" objects="1" scenarios="1" selectLockedCells="1"/>
  <mergeCells count="10">
    <mergeCell ref="B20:G27"/>
    <mergeCell ref="C13:C14"/>
    <mergeCell ref="D13:E14"/>
    <mergeCell ref="F13:F14"/>
    <mergeCell ref="G13:G14"/>
    <mergeCell ref="A1:G1"/>
    <mergeCell ref="C11:C12"/>
    <mergeCell ref="D11:E12"/>
    <mergeCell ref="F11:F12"/>
    <mergeCell ref="G11:G1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2:G91"/>
  <sheetViews>
    <sheetView workbookViewId="0">
      <selection activeCell="G22" sqref="G22"/>
    </sheetView>
  </sheetViews>
  <sheetFormatPr defaultRowHeight="12.75" x14ac:dyDescent="0.2"/>
  <cols>
    <col min="2" max="2" width="21" bestFit="1" customWidth="1"/>
  </cols>
  <sheetData>
    <row r="2" spans="1:7" x14ac:dyDescent="0.2">
      <c r="A2" s="225" t="s">
        <v>64</v>
      </c>
      <c r="B2" s="188"/>
      <c r="C2" s="188"/>
      <c r="D2" s="188"/>
      <c r="E2" s="188"/>
      <c r="F2" s="188"/>
      <c r="G2" s="188"/>
    </row>
    <row r="3" spans="1:7" ht="13.5" thickBot="1" x14ac:dyDescent="0.25">
      <c r="A3" s="65"/>
      <c r="B3" s="65"/>
      <c r="C3" s="65"/>
      <c r="D3" s="65"/>
      <c r="E3" s="65"/>
      <c r="F3" s="65"/>
      <c r="G3" s="65"/>
    </row>
    <row r="4" spans="1:7" ht="13.5" thickBot="1" x14ac:dyDescent="0.25">
      <c r="A4" s="70"/>
      <c r="B4" s="71" t="s">
        <v>197</v>
      </c>
      <c r="C4" s="165"/>
      <c r="D4" s="166"/>
      <c r="E4" s="166"/>
      <c r="F4" s="166"/>
      <c r="G4" s="167">
        <v>0</v>
      </c>
    </row>
    <row r="5" spans="1:7" x14ac:dyDescent="0.2">
      <c r="A5" s="70"/>
      <c r="B5" s="192"/>
      <c r="C5" s="214"/>
      <c r="D5" s="193"/>
      <c r="E5" s="193"/>
      <c r="F5" s="193"/>
      <c r="G5" s="85"/>
    </row>
    <row r="6" spans="1:7" x14ac:dyDescent="0.2">
      <c r="A6" s="70"/>
      <c r="B6" s="192" t="s">
        <v>198</v>
      </c>
      <c r="C6" s="5"/>
      <c r="D6" s="5"/>
      <c r="E6" s="5"/>
      <c r="F6" s="5"/>
      <c r="G6" s="5"/>
    </row>
    <row r="7" spans="1:7" x14ac:dyDescent="0.2">
      <c r="A7" s="70"/>
      <c r="B7" s="192" t="s">
        <v>199</v>
      </c>
      <c r="C7" s="5"/>
      <c r="D7" s="5"/>
      <c r="E7" s="5"/>
      <c r="F7" s="5"/>
      <c r="G7" s="5"/>
    </row>
    <row r="8" spans="1:7" x14ac:dyDescent="0.2">
      <c r="A8" s="70"/>
      <c r="B8" s="401" t="s">
        <v>200</v>
      </c>
      <c r="C8" s="402"/>
      <c r="D8" s="402"/>
      <c r="E8" s="402"/>
      <c r="F8" s="402"/>
      <c r="G8" s="402"/>
    </row>
    <row r="9" spans="1:7" ht="15" x14ac:dyDescent="0.2">
      <c r="B9" s="215"/>
      <c r="C9" s="189"/>
      <c r="D9" s="15"/>
      <c r="E9" s="15"/>
      <c r="F9" s="187" t="s">
        <v>17</v>
      </c>
      <c r="G9" s="187" t="s">
        <v>32</v>
      </c>
    </row>
    <row r="10" spans="1:7" x14ac:dyDescent="0.2">
      <c r="B10" s="13"/>
      <c r="C10" s="189"/>
      <c r="D10" s="15"/>
      <c r="E10" s="15"/>
      <c r="F10" s="15"/>
      <c r="G10" s="15"/>
    </row>
    <row r="11" spans="1:7" x14ac:dyDescent="0.2">
      <c r="B11" s="43" t="s">
        <v>201</v>
      </c>
      <c r="C11" s="264">
        <v>600</v>
      </c>
      <c r="D11" s="283" t="s">
        <v>202</v>
      </c>
      <c r="E11" s="284"/>
      <c r="F11" s="280"/>
      <c r="G11" s="277">
        <v>0</v>
      </c>
    </row>
    <row r="12" spans="1:7" x14ac:dyDescent="0.2">
      <c r="B12" s="44"/>
      <c r="C12" s="265"/>
      <c r="D12" s="287"/>
      <c r="E12" s="288"/>
      <c r="F12" s="282"/>
      <c r="G12" s="279"/>
    </row>
    <row r="13" spans="1:7" x14ac:dyDescent="0.2">
      <c r="B13" s="43" t="s">
        <v>203</v>
      </c>
      <c r="C13" s="264">
        <v>800</v>
      </c>
      <c r="D13" s="283" t="s">
        <v>204</v>
      </c>
      <c r="E13" s="284"/>
      <c r="F13" s="280"/>
      <c r="G13" s="277">
        <v>0</v>
      </c>
    </row>
    <row r="14" spans="1:7" x14ac:dyDescent="0.2">
      <c r="B14" s="44"/>
      <c r="C14" s="265"/>
      <c r="D14" s="287"/>
      <c r="E14" s="288"/>
      <c r="F14" s="282"/>
      <c r="G14" s="279"/>
    </row>
    <row r="15" spans="1:7" x14ac:dyDescent="0.2">
      <c r="B15" s="43" t="s">
        <v>205</v>
      </c>
      <c r="C15" s="264">
        <v>600</v>
      </c>
      <c r="D15" s="283" t="s">
        <v>204</v>
      </c>
      <c r="E15" s="284"/>
      <c r="F15" s="280"/>
      <c r="G15" s="277">
        <v>0</v>
      </c>
    </row>
    <row r="16" spans="1:7" x14ac:dyDescent="0.2">
      <c r="B16" s="44"/>
      <c r="C16" s="265"/>
      <c r="D16" s="287"/>
      <c r="E16" s="288"/>
      <c r="F16" s="282"/>
      <c r="G16" s="279"/>
    </row>
    <row r="17" spans="1:7" x14ac:dyDescent="0.2">
      <c r="B17" s="43" t="s">
        <v>206</v>
      </c>
      <c r="C17" s="264">
        <v>800</v>
      </c>
      <c r="D17" s="283" t="s">
        <v>204</v>
      </c>
      <c r="E17" s="284"/>
      <c r="F17" s="280"/>
      <c r="G17" s="277">
        <v>0</v>
      </c>
    </row>
    <row r="18" spans="1:7" x14ac:dyDescent="0.2">
      <c r="B18" s="44"/>
      <c r="C18" s="265"/>
      <c r="D18" s="287"/>
      <c r="E18" s="288"/>
      <c r="F18" s="282"/>
      <c r="G18" s="279"/>
    </row>
    <row r="19" spans="1:7" x14ac:dyDescent="0.2">
      <c r="B19" s="43" t="s">
        <v>207</v>
      </c>
      <c r="C19" s="264">
        <v>800</v>
      </c>
      <c r="D19" s="283" t="s">
        <v>204</v>
      </c>
      <c r="E19" s="284"/>
      <c r="F19" s="280"/>
      <c r="G19" s="277">
        <v>0</v>
      </c>
    </row>
    <row r="20" spans="1:7" x14ac:dyDescent="0.2">
      <c r="B20" s="44"/>
      <c r="C20" s="265"/>
      <c r="D20" s="287"/>
      <c r="E20" s="288"/>
      <c r="F20" s="282"/>
      <c r="G20" s="279"/>
    </row>
    <row r="21" spans="1:7" ht="13.5" thickBot="1" x14ac:dyDescent="0.25">
      <c r="B21" s="22"/>
      <c r="C21" s="137"/>
      <c r="D21" s="172"/>
      <c r="E21" s="172"/>
      <c r="F21" s="173"/>
      <c r="G21" s="173"/>
    </row>
    <row r="22" spans="1:7" ht="13.5" thickBot="1" x14ac:dyDescent="0.25">
      <c r="A22" s="30"/>
      <c r="B22" s="35" t="s">
        <v>15</v>
      </c>
      <c r="C22" s="171"/>
      <c r="D22" s="37"/>
      <c r="E22" s="37"/>
      <c r="F22" s="60" t="s">
        <v>208</v>
      </c>
      <c r="G22" s="61">
        <v>0</v>
      </c>
    </row>
    <row r="23" spans="1:7" x14ac:dyDescent="0.2">
      <c r="B23" s="1"/>
      <c r="C23" s="169"/>
      <c r="D23" s="1"/>
      <c r="E23" s="1"/>
      <c r="F23" s="1"/>
      <c r="G23" s="1"/>
    </row>
    <row r="24" spans="1:7" x14ac:dyDescent="0.2">
      <c r="B24" s="1" t="s">
        <v>43</v>
      </c>
      <c r="C24" s="169"/>
      <c r="D24" s="1"/>
      <c r="E24" s="1"/>
      <c r="F24" s="1"/>
      <c r="G24" s="1"/>
    </row>
    <row r="25" spans="1:7" x14ac:dyDescent="0.2">
      <c r="B25" s="266"/>
      <c r="C25" s="267"/>
      <c r="D25" s="267"/>
      <c r="E25" s="267"/>
      <c r="F25" s="267"/>
      <c r="G25" s="268"/>
    </row>
    <row r="26" spans="1:7" x14ac:dyDescent="0.2">
      <c r="B26" s="269"/>
      <c r="C26" s="270"/>
      <c r="D26" s="270"/>
      <c r="E26" s="270"/>
      <c r="F26" s="270"/>
      <c r="G26" s="271"/>
    </row>
    <row r="27" spans="1:7" x14ac:dyDescent="0.2">
      <c r="B27" s="269"/>
      <c r="C27" s="270"/>
      <c r="D27" s="270"/>
      <c r="E27" s="270"/>
      <c r="F27" s="270"/>
      <c r="G27" s="271"/>
    </row>
    <row r="28" spans="1:7" x14ac:dyDescent="0.2">
      <c r="B28" s="269"/>
      <c r="C28" s="270"/>
      <c r="D28" s="270"/>
      <c r="E28" s="270"/>
      <c r="F28" s="270"/>
      <c r="G28" s="271"/>
    </row>
    <row r="29" spans="1:7" x14ac:dyDescent="0.2">
      <c r="B29" s="269"/>
      <c r="C29" s="270"/>
      <c r="D29" s="270"/>
      <c r="E29" s="270"/>
      <c r="F29" s="270"/>
      <c r="G29" s="271"/>
    </row>
    <row r="30" spans="1:7" x14ac:dyDescent="0.2">
      <c r="B30" s="269"/>
      <c r="C30" s="270"/>
      <c r="D30" s="270"/>
      <c r="E30" s="270"/>
      <c r="F30" s="270"/>
      <c r="G30" s="271"/>
    </row>
    <row r="31" spans="1:7" x14ac:dyDescent="0.2">
      <c r="B31" s="269"/>
      <c r="C31" s="270"/>
      <c r="D31" s="270"/>
      <c r="E31" s="270"/>
      <c r="F31" s="270"/>
      <c r="G31" s="271"/>
    </row>
    <row r="32" spans="1:7" x14ac:dyDescent="0.2">
      <c r="B32" s="272"/>
      <c r="C32" s="273"/>
      <c r="D32" s="273"/>
      <c r="E32" s="273"/>
      <c r="F32" s="273"/>
      <c r="G32" s="274"/>
    </row>
    <row r="33" spans="1:7" x14ac:dyDescent="0.2">
      <c r="A33" s="216"/>
      <c r="B33" s="411"/>
      <c r="C33" s="412"/>
      <c r="D33" s="412"/>
      <c r="E33" s="412"/>
      <c r="F33" s="412"/>
      <c r="G33" s="412"/>
    </row>
    <row r="34" spans="1:7" ht="15" x14ac:dyDescent="0.2">
      <c r="A34" s="198"/>
      <c r="B34" s="222"/>
      <c r="C34" s="219"/>
      <c r="D34" s="198"/>
      <c r="E34" s="198"/>
      <c r="F34" s="203"/>
      <c r="G34" s="203"/>
    </row>
    <row r="35" spans="1:7" x14ac:dyDescent="0.2">
      <c r="A35" s="198"/>
      <c r="B35" s="218"/>
      <c r="C35" s="219"/>
      <c r="D35" s="198"/>
      <c r="E35" s="198"/>
      <c r="F35" s="198"/>
      <c r="G35" s="198"/>
    </row>
    <row r="36" spans="1:7" x14ac:dyDescent="0.2">
      <c r="A36" s="198"/>
      <c r="B36" s="198"/>
      <c r="C36" s="396"/>
      <c r="D36" s="403"/>
      <c r="E36" s="403"/>
      <c r="F36" s="398"/>
      <c r="G36" s="409"/>
    </row>
    <row r="37" spans="1:7" x14ac:dyDescent="0.2">
      <c r="A37" s="198"/>
      <c r="B37" s="220"/>
      <c r="C37" s="396"/>
      <c r="D37" s="403"/>
      <c r="E37" s="403"/>
      <c r="F37" s="398"/>
      <c r="G37" s="410"/>
    </row>
    <row r="38" spans="1:7" x14ac:dyDescent="0.2">
      <c r="A38" s="198"/>
      <c r="B38" s="198"/>
      <c r="C38" s="396"/>
      <c r="D38" s="403"/>
      <c r="E38" s="403"/>
      <c r="F38" s="398"/>
      <c r="G38" s="409"/>
    </row>
    <row r="39" spans="1:7" x14ac:dyDescent="0.2">
      <c r="A39" s="198"/>
      <c r="B39" s="220"/>
      <c r="C39" s="396"/>
      <c r="D39" s="403"/>
      <c r="E39" s="403"/>
      <c r="F39" s="398"/>
      <c r="G39" s="410"/>
    </row>
    <row r="40" spans="1:7" x14ac:dyDescent="0.2">
      <c r="A40" s="198"/>
      <c r="B40" s="198"/>
      <c r="C40" s="396"/>
      <c r="D40" s="403"/>
      <c r="E40" s="403"/>
      <c r="F40" s="398"/>
      <c r="G40" s="409"/>
    </row>
    <row r="41" spans="1:7" x14ac:dyDescent="0.2">
      <c r="A41" s="198"/>
      <c r="B41" s="220"/>
      <c r="C41" s="396"/>
      <c r="D41" s="403"/>
      <c r="E41" s="403"/>
      <c r="F41" s="398"/>
      <c r="G41" s="410"/>
    </row>
    <row r="42" spans="1:7" x14ac:dyDescent="0.2">
      <c r="A42" s="198"/>
      <c r="B42" s="198"/>
      <c r="C42" s="396"/>
      <c r="D42" s="403"/>
      <c r="E42" s="403"/>
      <c r="F42" s="398"/>
      <c r="G42" s="409"/>
    </row>
    <row r="43" spans="1:7" x14ac:dyDescent="0.2">
      <c r="A43" s="198"/>
      <c r="B43" s="220"/>
      <c r="C43" s="396"/>
      <c r="D43" s="403"/>
      <c r="E43" s="403"/>
      <c r="F43" s="398"/>
      <c r="G43" s="410"/>
    </row>
    <row r="44" spans="1:7" x14ac:dyDescent="0.2">
      <c r="A44" s="198"/>
      <c r="B44" s="198"/>
      <c r="C44" s="396"/>
      <c r="D44" s="403"/>
      <c r="E44" s="403"/>
      <c r="F44" s="398"/>
      <c r="G44" s="409"/>
    </row>
    <row r="45" spans="1:7" x14ac:dyDescent="0.2">
      <c r="A45" s="198"/>
      <c r="B45" s="220"/>
      <c r="C45" s="396"/>
      <c r="D45" s="403"/>
      <c r="E45" s="403"/>
      <c r="F45" s="398"/>
      <c r="G45" s="410"/>
    </row>
    <row r="46" spans="1:7" x14ac:dyDescent="0.2">
      <c r="A46" s="198"/>
      <c r="B46" s="221"/>
      <c r="C46" s="206"/>
      <c r="D46" s="207"/>
      <c r="E46" s="207"/>
      <c r="F46" s="207"/>
      <c r="G46" s="207"/>
    </row>
    <row r="47" spans="1:7" x14ac:dyDescent="0.2">
      <c r="A47" s="208"/>
      <c r="B47" s="209"/>
      <c r="C47" s="223"/>
      <c r="D47" s="209"/>
      <c r="E47" s="209"/>
      <c r="F47" s="210"/>
      <c r="G47" s="211"/>
    </row>
    <row r="48" spans="1:7" x14ac:dyDescent="0.2">
      <c r="A48" s="198"/>
      <c r="B48" s="198"/>
      <c r="C48" s="224"/>
      <c r="D48" s="198"/>
      <c r="E48" s="198"/>
      <c r="F48" s="198"/>
      <c r="G48" s="198"/>
    </row>
    <row r="49" spans="1:7" x14ac:dyDescent="0.2">
      <c r="A49" s="198"/>
      <c r="B49" s="198"/>
      <c r="C49" s="224"/>
      <c r="D49" s="198"/>
      <c r="E49" s="198"/>
      <c r="F49" s="198"/>
      <c r="G49" s="198"/>
    </row>
    <row r="50" spans="1:7" x14ac:dyDescent="0.2">
      <c r="A50" s="198"/>
      <c r="B50" s="407"/>
      <c r="C50" s="407"/>
      <c r="D50" s="407"/>
      <c r="E50" s="407"/>
      <c r="F50" s="407"/>
      <c r="G50" s="407"/>
    </row>
    <row r="51" spans="1:7" x14ac:dyDescent="0.2">
      <c r="A51" s="198"/>
      <c r="B51" s="407"/>
      <c r="C51" s="407"/>
      <c r="D51" s="407"/>
      <c r="E51" s="407"/>
      <c r="F51" s="407"/>
      <c r="G51" s="407"/>
    </row>
    <row r="52" spans="1:7" x14ac:dyDescent="0.2">
      <c r="A52" s="198"/>
      <c r="B52" s="407"/>
      <c r="C52" s="407"/>
      <c r="D52" s="407"/>
      <c r="E52" s="407"/>
      <c r="F52" s="407"/>
      <c r="G52" s="407"/>
    </row>
    <row r="53" spans="1:7" x14ac:dyDescent="0.2">
      <c r="A53" s="198"/>
      <c r="B53" s="407"/>
      <c r="C53" s="407"/>
      <c r="D53" s="407"/>
      <c r="E53" s="407"/>
      <c r="F53" s="407"/>
      <c r="G53" s="407"/>
    </row>
    <row r="54" spans="1:7" x14ac:dyDescent="0.2">
      <c r="A54" s="198"/>
      <c r="B54" s="407"/>
      <c r="C54" s="407"/>
      <c r="D54" s="407"/>
      <c r="E54" s="407"/>
      <c r="F54" s="407"/>
      <c r="G54" s="407"/>
    </row>
    <row r="55" spans="1:7" x14ac:dyDescent="0.2">
      <c r="A55" s="198"/>
      <c r="B55" s="407"/>
      <c r="C55" s="407"/>
      <c r="D55" s="407"/>
      <c r="E55" s="407"/>
      <c r="F55" s="407"/>
      <c r="G55" s="407"/>
    </row>
    <row r="56" spans="1:7" x14ac:dyDescent="0.2">
      <c r="A56" s="198"/>
      <c r="B56" s="407"/>
      <c r="C56" s="407"/>
      <c r="D56" s="407"/>
      <c r="E56" s="407"/>
      <c r="F56" s="407"/>
      <c r="G56" s="407"/>
    </row>
    <row r="57" spans="1:7" x14ac:dyDescent="0.2">
      <c r="A57" s="198"/>
      <c r="B57" s="407"/>
      <c r="C57" s="407"/>
      <c r="D57" s="407"/>
      <c r="E57" s="407"/>
      <c r="F57" s="407"/>
      <c r="G57" s="407"/>
    </row>
    <row r="58" spans="1:7" x14ac:dyDescent="0.2">
      <c r="A58" s="198"/>
      <c r="B58" s="198"/>
      <c r="C58" s="198"/>
      <c r="D58" s="198"/>
      <c r="E58" s="198"/>
      <c r="F58" s="198"/>
      <c r="G58" s="198"/>
    </row>
    <row r="59" spans="1:7" x14ac:dyDescent="0.2">
      <c r="A59" s="198"/>
      <c r="B59" s="198"/>
      <c r="C59" s="198"/>
      <c r="D59" s="198"/>
      <c r="E59" s="198"/>
      <c r="F59" s="198"/>
      <c r="G59" s="198"/>
    </row>
    <row r="60" spans="1:7" x14ac:dyDescent="0.2">
      <c r="A60" s="198"/>
      <c r="B60" s="198"/>
      <c r="C60" s="198"/>
      <c r="D60" s="198"/>
      <c r="E60" s="198"/>
      <c r="F60" s="198"/>
      <c r="G60" s="198"/>
    </row>
    <row r="61" spans="1:7" x14ac:dyDescent="0.2">
      <c r="A61" s="198"/>
      <c r="B61" s="198"/>
      <c r="C61" s="198"/>
      <c r="D61" s="198"/>
      <c r="E61" s="198"/>
      <c r="F61" s="198"/>
      <c r="G61" s="198"/>
    </row>
    <row r="62" spans="1:7" x14ac:dyDescent="0.2">
      <c r="A62" s="198"/>
      <c r="B62" s="198"/>
      <c r="C62" s="198"/>
      <c r="D62" s="198"/>
      <c r="E62" s="198"/>
      <c r="F62" s="198"/>
      <c r="G62" s="198"/>
    </row>
    <row r="63" spans="1:7" x14ac:dyDescent="0.2">
      <c r="A63" s="198"/>
      <c r="B63" s="198"/>
      <c r="C63" s="198"/>
      <c r="D63" s="198"/>
      <c r="E63" s="198"/>
      <c r="F63" s="198"/>
      <c r="G63" s="198"/>
    </row>
    <row r="64" spans="1:7" x14ac:dyDescent="0.2">
      <c r="A64" s="198"/>
      <c r="B64" s="198"/>
      <c r="C64" s="198"/>
      <c r="D64" s="198"/>
      <c r="E64" s="198"/>
      <c r="F64" s="198"/>
      <c r="G64" s="198"/>
    </row>
    <row r="65" spans="1:7" x14ac:dyDescent="0.2">
      <c r="A65" s="198"/>
      <c r="B65" s="198"/>
      <c r="C65" s="198"/>
      <c r="D65" s="198"/>
      <c r="E65" s="198"/>
      <c r="F65" s="198"/>
      <c r="G65" s="198"/>
    </row>
    <row r="66" spans="1:7" x14ac:dyDescent="0.2">
      <c r="A66" s="198"/>
      <c r="B66" s="198"/>
      <c r="C66" s="198"/>
      <c r="D66" s="198"/>
      <c r="E66" s="198"/>
      <c r="F66" s="198"/>
      <c r="G66" s="198"/>
    </row>
    <row r="67" spans="1:7" x14ac:dyDescent="0.2">
      <c r="A67" s="198"/>
      <c r="B67" s="198"/>
      <c r="C67" s="198"/>
      <c r="D67" s="198"/>
      <c r="E67" s="198"/>
      <c r="F67" s="198"/>
      <c r="G67" s="198"/>
    </row>
    <row r="68" spans="1:7" x14ac:dyDescent="0.2">
      <c r="A68" s="198"/>
      <c r="B68" s="198"/>
      <c r="C68" s="198"/>
      <c r="D68" s="198"/>
      <c r="E68" s="198"/>
      <c r="F68" s="198"/>
      <c r="G68" s="198"/>
    </row>
    <row r="69" spans="1:7" x14ac:dyDescent="0.2">
      <c r="A69" s="198"/>
      <c r="B69" s="198"/>
      <c r="C69" s="198"/>
      <c r="D69" s="198"/>
      <c r="E69" s="198"/>
      <c r="F69" s="198"/>
      <c r="G69" s="198"/>
    </row>
    <row r="70" spans="1:7" x14ac:dyDescent="0.2">
      <c r="A70" s="198"/>
      <c r="B70" s="198"/>
      <c r="C70" s="198"/>
      <c r="D70" s="198"/>
      <c r="E70" s="198"/>
      <c r="F70" s="198"/>
      <c r="G70" s="198"/>
    </row>
    <row r="71" spans="1:7" x14ac:dyDescent="0.2">
      <c r="A71" s="198"/>
      <c r="B71" s="198"/>
      <c r="C71" s="198"/>
      <c r="D71" s="198"/>
      <c r="E71" s="198"/>
      <c r="F71" s="198"/>
      <c r="G71" s="198"/>
    </row>
    <row r="72" spans="1:7" x14ac:dyDescent="0.2">
      <c r="A72" s="198"/>
      <c r="B72" s="198"/>
      <c r="C72" s="198"/>
      <c r="D72" s="198"/>
      <c r="E72" s="198"/>
      <c r="F72" s="198"/>
      <c r="G72" s="198"/>
    </row>
    <row r="73" spans="1:7" x14ac:dyDescent="0.2">
      <c r="A73" s="408"/>
      <c r="B73" s="408"/>
      <c r="C73" s="408"/>
      <c r="D73" s="408"/>
      <c r="E73" s="408"/>
      <c r="F73" s="408"/>
      <c r="G73" s="408"/>
    </row>
    <row r="74" spans="1:7" x14ac:dyDescent="0.2">
      <c r="A74" s="199"/>
      <c r="B74" s="199"/>
      <c r="C74" s="199"/>
      <c r="D74" s="199"/>
      <c r="E74" s="199"/>
      <c r="F74" s="199"/>
      <c r="G74" s="199"/>
    </row>
    <row r="75" spans="1:7" x14ac:dyDescent="0.2">
      <c r="A75" s="216"/>
      <c r="B75" s="201"/>
      <c r="C75" s="217"/>
      <c r="D75" s="200"/>
      <c r="E75" s="200"/>
      <c r="F75" s="200"/>
      <c r="G75" s="202"/>
    </row>
    <row r="76" spans="1:7" x14ac:dyDescent="0.2">
      <c r="A76" s="198"/>
      <c r="B76" s="218"/>
      <c r="C76" s="219"/>
      <c r="D76" s="198"/>
      <c r="E76" s="198"/>
      <c r="F76" s="198"/>
      <c r="G76" s="198"/>
    </row>
    <row r="77" spans="1:7" x14ac:dyDescent="0.2">
      <c r="A77" s="198"/>
      <c r="B77" s="205"/>
      <c r="C77" s="219"/>
      <c r="D77" s="198"/>
      <c r="E77" s="198"/>
      <c r="F77" s="198"/>
      <c r="G77" s="198"/>
    </row>
    <row r="78" spans="1:7" x14ac:dyDescent="0.2">
      <c r="A78" s="198"/>
      <c r="B78" s="205"/>
      <c r="C78" s="219"/>
      <c r="D78" s="198"/>
      <c r="E78" s="198"/>
      <c r="F78" s="203"/>
      <c r="G78" s="203"/>
    </row>
    <row r="79" spans="1:7" x14ac:dyDescent="0.2">
      <c r="A79" s="198"/>
      <c r="B79" s="218"/>
      <c r="C79" s="219"/>
      <c r="D79" s="198"/>
      <c r="E79" s="198"/>
      <c r="F79" s="198"/>
      <c r="G79" s="198"/>
    </row>
    <row r="80" spans="1:7" x14ac:dyDescent="0.2">
      <c r="A80" s="198"/>
      <c r="B80" s="198"/>
      <c r="C80" s="396"/>
      <c r="D80" s="403"/>
      <c r="E80" s="403"/>
      <c r="F80" s="404"/>
      <c r="G80" s="405"/>
    </row>
    <row r="81" spans="1:7" x14ac:dyDescent="0.2">
      <c r="A81" s="198"/>
      <c r="B81" s="220"/>
      <c r="C81" s="396"/>
      <c r="D81" s="403"/>
      <c r="E81" s="403"/>
      <c r="F81" s="404"/>
      <c r="G81" s="406"/>
    </row>
    <row r="82" spans="1:7" x14ac:dyDescent="0.2">
      <c r="A82" s="198"/>
      <c r="B82" s="198"/>
      <c r="C82" s="396"/>
      <c r="D82" s="403"/>
      <c r="E82" s="403"/>
      <c r="F82" s="404"/>
      <c r="G82" s="405"/>
    </row>
    <row r="83" spans="1:7" x14ac:dyDescent="0.2">
      <c r="A83" s="198"/>
      <c r="B83" s="220"/>
      <c r="C83" s="396"/>
      <c r="D83" s="403"/>
      <c r="E83" s="403"/>
      <c r="F83" s="404"/>
      <c r="G83" s="406"/>
    </row>
    <row r="84" spans="1:7" x14ac:dyDescent="0.2">
      <c r="A84" s="198"/>
      <c r="B84" s="198"/>
      <c r="C84" s="396"/>
      <c r="D84" s="403"/>
      <c r="E84" s="403"/>
      <c r="F84" s="404"/>
      <c r="G84" s="405"/>
    </row>
    <row r="85" spans="1:7" x14ac:dyDescent="0.2">
      <c r="A85" s="198"/>
      <c r="B85" s="220"/>
      <c r="C85" s="396"/>
      <c r="D85" s="403"/>
      <c r="E85" s="403"/>
      <c r="F85" s="404"/>
      <c r="G85" s="406"/>
    </row>
    <row r="86" spans="1:7" x14ac:dyDescent="0.2">
      <c r="A86" s="198"/>
      <c r="B86" s="220"/>
      <c r="C86" s="396"/>
      <c r="D86" s="403"/>
      <c r="E86" s="403"/>
      <c r="F86" s="404"/>
      <c r="G86" s="406"/>
    </row>
    <row r="87" spans="1:7" x14ac:dyDescent="0.2">
      <c r="A87" s="198"/>
      <c r="B87" s="221"/>
      <c r="C87" s="206"/>
      <c r="D87" s="207"/>
      <c r="E87" s="207"/>
      <c r="F87" s="207"/>
      <c r="G87" s="207"/>
    </row>
    <row r="88" spans="1:7" x14ac:dyDescent="0.2">
      <c r="A88" s="198"/>
      <c r="B88" s="205"/>
      <c r="C88" s="206"/>
      <c r="D88" s="207"/>
      <c r="E88" s="207"/>
      <c r="F88" s="207"/>
      <c r="G88" s="207"/>
    </row>
    <row r="89" spans="1:7" x14ac:dyDescent="0.2">
      <c r="A89" s="198"/>
      <c r="B89" s="205"/>
      <c r="C89" s="206"/>
      <c r="D89" s="207"/>
      <c r="E89" s="207"/>
      <c r="F89" s="204"/>
      <c r="G89" s="207"/>
    </row>
    <row r="90" spans="1:7" x14ac:dyDescent="0.2">
      <c r="A90" s="198"/>
      <c r="B90" s="198"/>
      <c r="C90" s="396"/>
      <c r="D90" s="397"/>
      <c r="E90" s="397"/>
      <c r="F90" s="398"/>
      <c r="G90" s="399"/>
    </row>
    <row r="91" spans="1:7" x14ac:dyDescent="0.2">
      <c r="A91" s="198"/>
      <c r="B91" s="220"/>
      <c r="C91" s="396"/>
      <c r="D91" s="397"/>
      <c r="E91" s="397"/>
      <c r="F91" s="398"/>
      <c r="G91" s="400"/>
    </row>
  </sheetData>
  <sheetProtection password="D533" sheet="1" objects="1" scenarios="1"/>
  <mergeCells count="61">
    <mergeCell ref="B25:G32"/>
    <mergeCell ref="B33:G33"/>
    <mergeCell ref="C36:C37"/>
    <mergeCell ref="D36:E37"/>
    <mergeCell ref="F36:F37"/>
    <mergeCell ref="G36:G37"/>
    <mergeCell ref="C38:C39"/>
    <mergeCell ref="D38:E39"/>
    <mergeCell ref="F38:F39"/>
    <mergeCell ref="G38:G39"/>
    <mergeCell ref="C40:C41"/>
    <mergeCell ref="D40:E41"/>
    <mergeCell ref="F40:F41"/>
    <mergeCell ref="G40:G41"/>
    <mergeCell ref="C42:C43"/>
    <mergeCell ref="D42:E43"/>
    <mergeCell ref="F42:F43"/>
    <mergeCell ref="G42:G43"/>
    <mergeCell ref="C44:C45"/>
    <mergeCell ref="D44:E45"/>
    <mergeCell ref="F44:F45"/>
    <mergeCell ref="G44:G45"/>
    <mergeCell ref="F84:F86"/>
    <mergeCell ref="G84:G86"/>
    <mergeCell ref="B50:G57"/>
    <mergeCell ref="A73:G73"/>
    <mergeCell ref="C80:C81"/>
    <mergeCell ref="D80:E81"/>
    <mergeCell ref="F80:F81"/>
    <mergeCell ref="G80:G81"/>
    <mergeCell ref="C90:C91"/>
    <mergeCell ref="D90:E91"/>
    <mergeCell ref="F90:F91"/>
    <mergeCell ref="G90:G91"/>
    <mergeCell ref="B8:G8"/>
    <mergeCell ref="C11:C12"/>
    <mergeCell ref="D11:E12"/>
    <mergeCell ref="F11:F12"/>
    <mergeCell ref="G11:G12"/>
    <mergeCell ref="C13:C14"/>
    <mergeCell ref="C82:C83"/>
    <mergeCell ref="D82:E83"/>
    <mergeCell ref="F82:F83"/>
    <mergeCell ref="G82:G83"/>
    <mergeCell ref="C84:C86"/>
    <mergeCell ref="D84:E86"/>
    <mergeCell ref="D13:E14"/>
    <mergeCell ref="F13:F14"/>
    <mergeCell ref="G13:G14"/>
    <mergeCell ref="C15:C16"/>
    <mergeCell ref="D15:E16"/>
    <mergeCell ref="F15:F16"/>
    <mergeCell ref="G15:G16"/>
    <mergeCell ref="C17:C18"/>
    <mergeCell ref="D17:E18"/>
    <mergeCell ref="F17:F18"/>
    <mergeCell ref="G17:G18"/>
    <mergeCell ref="C19:C20"/>
    <mergeCell ref="D19:E20"/>
    <mergeCell ref="F19:F20"/>
    <mergeCell ref="G19:G2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DF" shapeId="14352" r:id="rId4">
          <objectPr defaultSize="0" autoPict="0" r:id="rId5">
            <anchor moveWithCells="1">
              <from>
                <xdr:col>7</xdr:col>
                <xdr:colOff>590550</xdr:colOff>
                <xdr:row>25</xdr:row>
                <xdr:rowOff>123825</xdr:rowOff>
              </from>
              <to>
                <xdr:col>26</xdr:col>
                <xdr:colOff>266700</xdr:colOff>
                <xdr:row>74</xdr:row>
                <xdr:rowOff>114300</xdr:rowOff>
              </to>
            </anchor>
          </objectPr>
        </oleObject>
      </mc:Choice>
      <mc:Fallback>
        <oleObject progId="PDF" shapeId="143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21"/>
  <sheetViews>
    <sheetView workbookViewId="0">
      <selection activeCell="P26" sqref="P26"/>
    </sheetView>
  </sheetViews>
  <sheetFormatPr defaultRowHeight="12.75" x14ac:dyDescent="0.2"/>
  <sheetData>
    <row r="1" spans="1:18" x14ac:dyDescent="0.2">
      <c r="A1" s="6"/>
      <c r="B1" s="6"/>
      <c r="C1" s="6"/>
      <c r="D1" s="6"/>
      <c r="E1" s="6"/>
      <c r="F1" s="6"/>
      <c r="G1" s="6"/>
      <c r="H1" s="6"/>
      <c r="I1" s="6"/>
      <c r="J1" s="6"/>
    </row>
    <row r="3" spans="1:18" x14ac:dyDescent="0.2">
      <c r="A3" s="1"/>
      <c r="L3" s="1"/>
    </row>
    <row r="4" spans="1:18" x14ac:dyDescent="0.2">
      <c r="A4" s="1"/>
      <c r="L4" s="1"/>
    </row>
    <row r="5" spans="1:18" x14ac:dyDescent="0.2">
      <c r="A5" s="1"/>
      <c r="L5" s="1"/>
    </row>
    <row r="6" spans="1:18" x14ac:dyDescent="0.2">
      <c r="A6" s="1"/>
      <c r="L6" s="1"/>
    </row>
    <row r="7" spans="1:18" x14ac:dyDescent="0.2">
      <c r="A7" s="1"/>
      <c r="G7" s="4"/>
      <c r="L7" s="1"/>
      <c r="R7" s="4"/>
    </row>
    <row r="8" spans="1:18" x14ac:dyDescent="0.2">
      <c r="B8" s="4"/>
      <c r="M8" s="4"/>
    </row>
    <row r="9" spans="1:18" x14ac:dyDescent="0.2">
      <c r="B9" s="4"/>
      <c r="M9" s="4"/>
    </row>
    <row r="10" spans="1:18" x14ac:dyDescent="0.2">
      <c r="B10" s="4"/>
      <c r="M10" s="4"/>
    </row>
    <row r="11" spans="1:18" x14ac:dyDescent="0.2">
      <c r="A11" s="1"/>
      <c r="L11" s="1"/>
    </row>
    <row r="12" spans="1:18" x14ac:dyDescent="0.2">
      <c r="A12" s="1"/>
      <c r="L12" s="1"/>
    </row>
    <row r="13" spans="1:18" x14ac:dyDescent="0.2">
      <c r="A13" s="1"/>
      <c r="L13" s="1"/>
    </row>
    <row r="14" spans="1:18" x14ac:dyDescent="0.2">
      <c r="A14" s="1"/>
      <c r="L14" s="1"/>
    </row>
    <row r="15" spans="1:18" x14ac:dyDescent="0.2">
      <c r="A15" s="1"/>
      <c r="G15" s="86"/>
      <c r="L15" s="1"/>
      <c r="R15" s="86"/>
    </row>
    <row r="16" spans="1:18" x14ac:dyDescent="0.2">
      <c r="A16" s="1"/>
      <c r="G16" s="83"/>
      <c r="L16" s="1"/>
      <c r="R16" s="83"/>
    </row>
    <row r="17" spans="1:17" x14ac:dyDescent="0.2">
      <c r="A17" s="86"/>
      <c r="B17" s="86"/>
      <c r="C17" s="86"/>
      <c r="D17" s="86"/>
      <c r="E17" s="86"/>
      <c r="F17" s="86"/>
      <c r="L17" s="86"/>
      <c r="M17" s="86"/>
      <c r="N17" s="86"/>
      <c r="O17" s="86"/>
      <c r="P17" s="86"/>
      <c r="Q17" s="86"/>
    </row>
    <row r="18" spans="1:17" x14ac:dyDescent="0.2">
      <c r="A18" s="83"/>
      <c r="B18" s="83"/>
      <c r="C18" s="83"/>
      <c r="D18" s="83"/>
      <c r="E18" s="83"/>
      <c r="F18" s="83"/>
      <c r="L18" s="83"/>
      <c r="M18" s="83"/>
      <c r="N18" s="83"/>
      <c r="O18" s="83"/>
      <c r="P18" s="83"/>
      <c r="Q18" s="83"/>
    </row>
    <row r="21" spans="1:17" x14ac:dyDescent="0.2">
      <c r="A21" s="1"/>
      <c r="L21" s="1"/>
    </row>
  </sheetData>
  <sheetProtection password="D533" sheet="1" objects="1" scenarios="1" selectLockedCells="1" selectUnlockedCells="1"/>
  <phoneticPr fontId="6" type="noConversion"/>
  <pageMargins left="0.74803149606299213" right="0.35433070866141736"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33"/>
  <sheetViews>
    <sheetView workbookViewId="0">
      <selection activeCell="B27" sqref="B27:B28"/>
    </sheetView>
  </sheetViews>
  <sheetFormatPr defaultRowHeight="12.75" x14ac:dyDescent="0.2"/>
  <cols>
    <col min="1" max="1" width="2.42578125" customWidth="1"/>
    <col min="2" max="2" width="67.28515625" customWidth="1"/>
    <col min="3" max="3" width="10" bestFit="1" customWidth="1"/>
    <col min="4" max="4" width="6.85546875" customWidth="1"/>
  </cols>
  <sheetData>
    <row r="1" spans="1:13" ht="13.5" thickBot="1" x14ac:dyDescent="0.25">
      <c r="A1" s="81"/>
      <c r="B1" s="68"/>
      <c r="C1" s="68"/>
      <c r="D1" s="68"/>
      <c r="E1" s="64"/>
      <c r="F1" s="64"/>
      <c r="G1" s="64"/>
      <c r="H1" s="64"/>
      <c r="I1" s="64"/>
      <c r="J1" s="64"/>
      <c r="K1" s="64"/>
      <c r="L1" s="64"/>
      <c r="M1" s="64"/>
    </row>
    <row r="2" spans="1:13" x14ac:dyDescent="0.2">
      <c r="B2" s="260" t="s">
        <v>34</v>
      </c>
      <c r="C2" s="261"/>
      <c r="D2" s="258">
        <f>'Algemene informatie'!F3</f>
        <v>0</v>
      </c>
    </row>
    <row r="3" spans="1:13" ht="13.5" thickBot="1" x14ac:dyDescent="0.25">
      <c r="B3" s="262" t="s">
        <v>33</v>
      </c>
      <c r="C3" s="263"/>
      <c r="D3" s="259"/>
    </row>
    <row r="4" spans="1:13" x14ac:dyDescent="0.2">
      <c r="B4" s="1"/>
      <c r="C4" s="15"/>
      <c r="D4" s="1"/>
    </row>
    <row r="5" spans="1:13" x14ac:dyDescent="0.2">
      <c r="B5" s="234" t="s">
        <v>35</v>
      </c>
      <c r="C5" s="234"/>
      <c r="D5" s="1"/>
      <c r="F5" s="11"/>
    </row>
    <row r="6" spans="1:13" x14ac:dyDescent="0.2">
      <c r="B6" s="234" t="s">
        <v>78</v>
      </c>
      <c r="C6" s="234"/>
      <c r="D6" s="1"/>
    </row>
    <row r="7" spans="1:13" x14ac:dyDescent="0.2">
      <c r="B7" s="1"/>
      <c r="C7" s="1"/>
      <c r="D7" s="1"/>
    </row>
    <row r="8" spans="1:13" ht="13.5" thickBot="1" x14ac:dyDescent="0.25">
      <c r="B8" s="1"/>
      <c r="C8" s="1" t="s">
        <v>59</v>
      </c>
      <c r="D8" s="1" t="s">
        <v>44</v>
      </c>
    </row>
    <row r="9" spans="1:13" ht="13.5" thickBot="1" x14ac:dyDescent="0.25">
      <c r="B9" s="253" t="s">
        <v>21</v>
      </c>
      <c r="C9" s="255">
        <f>'1. Electra &amp; water'!H26</f>
        <v>0</v>
      </c>
      <c r="D9" s="256">
        <f>COUNTA('1. Electra &amp; water'!B29:H36)</f>
        <v>0</v>
      </c>
    </row>
    <row r="10" spans="1:13" ht="13.5" thickBot="1" x14ac:dyDescent="0.25">
      <c r="B10" s="254"/>
      <c r="C10" s="255"/>
      <c r="D10" s="257"/>
    </row>
    <row r="11" spans="1:13" ht="13.5" thickBot="1" x14ac:dyDescent="0.25">
      <c r="B11" s="253" t="s">
        <v>153</v>
      </c>
      <c r="C11" s="255">
        <f>'2. Internet'!G9</f>
        <v>0</v>
      </c>
      <c r="D11" s="256">
        <f>COUNTA('2. Internet'!B12:G19)</f>
        <v>0</v>
      </c>
    </row>
    <row r="12" spans="1:13" ht="13.5" thickBot="1" x14ac:dyDescent="0.25">
      <c r="B12" s="254"/>
      <c r="C12" s="255"/>
      <c r="D12" s="257"/>
    </row>
    <row r="13" spans="1:13" ht="13.5" thickBot="1" x14ac:dyDescent="0.25">
      <c r="B13" s="253" t="s">
        <v>22</v>
      </c>
      <c r="C13" s="255">
        <f>'3. Bloemen &amp; planten'!H26</f>
        <v>0</v>
      </c>
      <c r="D13" s="256">
        <f>COUNTA('3. Bloemen &amp; planten'!B29:H36)</f>
        <v>0</v>
      </c>
    </row>
    <row r="14" spans="1:13" ht="13.5" thickBot="1" x14ac:dyDescent="0.25">
      <c r="B14" s="254"/>
      <c r="C14" s="255"/>
      <c r="D14" s="257"/>
    </row>
    <row r="15" spans="1:13" ht="13.5" thickBot="1" x14ac:dyDescent="0.25">
      <c r="B15" s="253" t="s">
        <v>95</v>
      </c>
      <c r="C15" s="255">
        <f>'4. Barista'!H23</f>
        <v>0</v>
      </c>
      <c r="D15" s="256">
        <v>0</v>
      </c>
    </row>
    <row r="16" spans="1:13" ht="13.5" thickBot="1" x14ac:dyDescent="0.25">
      <c r="B16" s="254"/>
      <c r="C16" s="255"/>
      <c r="D16" s="257"/>
    </row>
    <row r="17" spans="2:4" ht="13.5" thickBot="1" x14ac:dyDescent="0.25">
      <c r="B17" s="253" t="s">
        <v>151</v>
      </c>
      <c r="C17" s="255">
        <f>'5. Meubilair'!H13</f>
        <v>0</v>
      </c>
      <c r="D17" s="256">
        <f>COUNTA('5. Meubilair'!B16:H23)</f>
        <v>0</v>
      </c>
    </row>
    <row r="18" spans="2:4" ht="13.5" thickBot="1" x14ac:dyDescent="0.25">
      <c r="B18" s="254"/>
      <c r="C18" s="255"/>
      <c r="D18" s="257"/>
    </row>
    <row r="19" spans="2:4" ht="13.5" thickBot="1" x14ac:dyDescent="0.25">
      <c r="B19" s="253" t="s">
        <v>123</v>
      </c>
      <c r="C19" s="255">
        <f>'6. Dranken'!H39</f>
        <v>0</v>
      </c>
      <c r="D19" s="256">
        <f>COUNTA('6. Dranken'!B44)</f>
        <v>0</v>
      </c>
    </row>
    <row r="20" spans="2:4" ht="13.5" thickBot="1" x14ac:dyDescent="0.25">
      <c r="B20" s="254"/>
      <c r="C20" s="255"/>
      <c r="D20" s="257"/>
    </row>
    <row r="21" spans="2:4" ht="13.5" thickBot="1" x14ac:dyDescent="0.25">
      <c r="B21" s="253" t="s">
        <v>124</v>
      </c>
      <c r="C21" s="255">
        <f>'7. Food'!H61</f>
        <v>0</v>
      </c>
      <c r="D21" s="256">
        <f>COUNTA('6. Dranken'!B46)</f>
        <v>0</v>
      </c>
    </row>
    <row r="22" spans="2:4" ht="13.5" thickBot="1" x14ac:dyDescent="0.25">
      <c r="B22" s="254"/>
      <c r="C22" s="255"/>
      <c r="D22" s="257"/>
    </row>
    <row r="23" spans="2:4" ht="13.5" thickBot="1" x14ac:dyDescent="0.25">
      <c r="B23" s="253" t="s">
        <v>152</v>
      </c>
      <c r="C23" s="255">
        <f>'8. Bewaking &amp; standschoonmaak'!H13</f>
        <v>0</v>
      </c>
      <c r="D23" s="256">
        <f>COUNTA('8. Bewaking &amp; standschoonmaak'!B16:H23)</f>
        <v>0</v>
      </c>
    </row>
    <row r="24" spans="2:4" ht="13.5" thickBot="1" x14ac:dyDescent="0.25">
      <c r="B24" s="254"/>
      <c r="C24" s="255"/>
      <c r="D24" s="257"/>
    </row>
    <row r="25" spans="2:4" ht="13.5" thickBot="1" x14ac:dyDescent="0.25">
      <c r="B25" s="253" t="s">
        <v>165</v>
      </c>
      <c r="C25" s="255">
        <f>'9. Opslagruimte'!G17</f>
        <v>0</v>
      </c>
      <c r="D25" s="256">
        <f>COUNTA('8. Bewaking &amp; standschoonmaak'!B18:H25)</f>
        <v>0</v>
      </c>
    </row>
    <row r="26" spans="2:4" ht="13.5" thickBot="1" x14ac:dyDescent="0.25">
      <c r="B26" s="254"/>
      <c r="C26" s="255"/>
      <c r="D26" s="257"/>
    </row>
    <row r="27" spans="2:4" ht="13.5" thickBot="1" x14ac:dyDescent="0.25">
      <c r="B27" s="253" t="s">
        <v>209</v>
      </c>
      <c r="C27" s="255">
        <f>'10.Trussing'!G22</f>
        <v>0</v>
      </c>
      <c r="D27" s="256">
        <f>COUNTA('8. Bewaking &amp; standschoonmaak'!B20:H27)</f>
        <v>0</v>
      </c>
    </row>
    <row r="28" spans="2:4" ht="13.5" thickBot="1" x14ac:dyDescent="0.25">
      <c r="B28" s="254"/>
      <c r="C28" s="255"/>
      <c r="D28" s="257"/>
    </row>
    <row r="33" spans="2:2" x14ac:dyDescent="0.2">
      <c r="B33" s="58"/>
    </row>
  </sheetData>
  <sheetProtection password="D533" sheet="1" objects="1" scenarios="1" selectLockedCells="1" selectUnlockedCells="1"/>
  <mergeCells count="35">
    <mergeCell ref="D2:D3"/>
    <mergeCell ref="C17:C18"/>
    <mergeCell ref="C13:C14"/>
    <mergeCell ref="B9:B10"/>
    <mergeCell ref="B11:B12"/>
    <mergeCell ref="B13:B14"/>
    <mergeCell ref="B17:B18"/>
    <mergeCell ref="B15:B16"/>
    <mergeCell ref="C15:C16"/>
    <mergeCell ref="D15:D16"/>
    <mergeCell ref="B2:C2"/>
    <mergeCell ref="B3:C3"/>
    <mergeCell ref="B5:C5"/>
    <mergeCell ref="B6:C6"/>
    <mergeCell ref="C11:C12"/>
    <mergeCell ref="C9:C10"/>
    <mergeCell ref="D9:D10"/>
    <mergeCell ref="D11:D12"/>
    <mergeCell ref="D13:D14"/>
    <mergeCell ref="D17:D18"/>
    <mergeCell ref="B19:B20"/>
    <mergeCell ref="C19:C20"/>
    <mergeCell ref="B27:B28"/>
    <mergeCell ref="C27:C28"/>
    <mergeCell ref="D27:D28"/>
    <mergeCell ref="D19:D20"/>
    <mergeCell ref="D23:D24"/>
    <mergeCell ref="B23:B24"/>
    <mergeCell ref="C23:C24"/>
    <mergeCell ref="B25:B26"/>
    <mergeCell ref="C25:C26"/>
    <mergeCell ref="D25:D26"/>
    <mergeCell ref="B21:B22"/>
    <mergeCell ref="C21:C22"/>
    <mergeCell ref="D21:D22"/>
  </mergeCells>
  <phoneticPr fontId="6" type="noConversion"/>
  <pageMargins left="0.75" right="0.75" top="1" bottom="1" header="0.5" footer="0.5"/>
  <pageSetup paperSize="9" orientation="landscape" r:id="rId1"/>
  <headerFooter alignWithMargins="0"/>
  <ignoredErrors>
    <ignoredError sqref="D9 D23:D24 D11:D14 D17:D20" emptyCellReferenc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K157"/>
  <sheetViews>
    <sheetView workbookViewId="0">
      <selection activeCell="C21" sqref="C21:F21"/>
    </sheetView>
  </sheetViews>
  <sheetFormatPr defaultRowHeight="12.75" x14ac:dyDescent="0.2"/>
  <cols>
    <col min="1" max="1" width="2.42578125" customWidth="1"/>
    <col min="2" max="2" width="39.5703125" customWidth="1"/>
    <col min="3" max="3" width="9" style="27" customWidth="1"/>
    <col min="4" max="4" width="7.42578125" customWidth="1"/>
    <col min="5" max="5" width="7.7109375" bestFit="1" customWidth="1"/>
  </cols>
  <sheetData>
    <row r="1" spans="1:11" x14ac:dyDescent="0.2">
      <c r="A1" s="248" t="s">
        <v>64</v>
      </c>
      <c r="B1" s="248"/>
      <c r="C1" s="248"/>
      <c r="D1" s="248"/>
      <c r="E1" s="248"/>
      <c r="F1" s="248"/>
      <c r="G1" s="248"/>
      <c r="H1" s="248"/>
    </row>
    <row r="2" spans="1:11" s="67" customFormat="1" ht="13.5" thickBot="1" x14ac:dyDescent="0.25">
      <c r="A2" s="65"/>
      <c r="B2" s="65"/>
      <c r="C2" s="65"/>
      <c r="D2" s="65"/>
      <c r="E2" s="65"/>
      <c r="F2" s="65"/>
      <c r="G2" s="65"/>
      <c r="H2" s="65"/>
    </row>
    <row r="3" spans="1:11" s="75" customFormat="1" ht="25.5" customHeight="1" thickBot="1" x14ac:dyDescent="0.25">
      <c r="A3" s="70"/>
      <c r="B3" s="71" t="s">
        <v>21</v>
      </c>
      <c r="C3" s="165"/>
      <c r="D3" s="166"/>
      <c r="E3" s="166"/>
      <c r="F3" s="166"/>
      <c r="G3" s="166"/>
      <c r="H3" s="167">
        <f>'Algemene informatie'!F3</f>
        <v>0</v>
      </c>
    </row>
    <row r="4" spans="1:11" x14ac:dyDescent="0.2">
      <c r="A4" s="1"/>
      <c r="B4" s="4"/>
      <c r="C4" s="113"/>
      <c r="D4" s="1"/>
      <c r="E4" s="1"/>
      <c r="F4" s="1"/>
      <c r="G4" s="1"/>
      <c r="H4" s="1"/>
    </row>
    <row r="5" spans="1:11" x14ac:dyDescent="0.2">
      <c r="A5" s="1"/>
      <c r="B5" s="6" t="s">
        <v>0</v>
      </c>
      <c r="C5" s="113"/>
      <c r="D5" s="1"/>
      <c r="E5" s="1"/>
      <c r="F5" s="1"/>
      <c r="G5" s="1"/>
      <c r="H5" s="1"/>
    </row>
    <row r="6" spans="1:11" x14ac:dyDescent="0.2">
      <c r="B6" s="14"/>
      <c r="C6" s="151"/>
      <c r="D6" s="15"/>
      <c r="E6" s="15"/>
      <c r="F6" s="134" t="s">
        <v>38</v>
      </c>
      <c r="G6" s="134" t="s">
        <v>17</v>
      </c>
      <c r="H6" s="134" t="s">
        <v>32</v>
      </c>
    </row>
    <row r="7" spans="1:11" ht="4.5" customHeight="1" x14ac:dyDescent="0.2">
      <c r="B7" s="13"/>
      <c r="C7" s="151"/>
      <c r="D7" s="15"/>
      <c r="E7" s="15"/>
      <c r="F7" s="15"/>
      <c r="G7" s="15"/>
      <c r="H7" s="15"/>
    </row>
    <row r="8" spans="1:11" x14ac:dyDescent="0.2">
      <c r="B8" s="43" t="s">
        <v>69</v>
      </c>
      <c r="C8" s="264">
        <v>95</v>
      </c>
      <c r="D8" s="283" t="s">
        <v>13</v>
      </c>
      <c r="E8" s="284"/>
      <c r="F8" s="280"/>
      <c r="G8" s="280"/>
      <c r="H8" s="277">
        <f>C8*G8</f>
        <v>0</v>
      </c>
      <c r="K8" s="7"/>
    </row>
    <row r="9" spans="1:11" x14ac:dyDescent="0.2">
      <c r="B9" s="44" t="s">
        <v>3</v>
      </c>
      <c r="C9" s="265"/>
      <c r="D9" s="287"/>
      <c r="E9" s="288"/>
      <c r="F9" s="282"/>
      <c r="G9" s="282"/>
      <c r="H9" s="279"/>
    </row>
    <row r="10" spans="1:11" x14ac:dyDescent="0.2">
      <c r="B10" s="43" t="s">
        <v>4</v>
      </c>
      <c r="C10" s="264">
        <v>395</v>
      </c>
      <c r="D10" s="283" t="s">
        <v>13</v>
      </c>
      <c r="E10" s="284"/>
      <c r="F10" s="280"/>
      <c r="G10" s="280"/>
      <c r="H10" s="277">
        <f>C10*G10</f>
        <v>0</v>
      </c>
      <c r="K10" s="1"/>
    </row>
    <row r="11" spans="1:11" x14ac:dyDescent="0.2">
      <c r="B11" s="44" t="s">
        <v>5</v>
      </c>
      <c r="C11" s="265"/>
      <c r="D11" s="287"/>
      <c r="E11" s="288"/>
      <c r="F11" s="282"/>
      <c r="G11" s="282"/>
      <c r="H11" s="279"/>
    </row>
    <row r="12" spans="1:11" x14ac:dyDescent="0.2">
      <c r="B12" s="43" t="s">
        <v>6</v>
      </c>
      <c r="C12" s="264">
        <v>295</v>
      </c>
      <c r="D12" s="283" t="s">
        <v>13</v>
      </c>
      <c r="E12" s="284"/>
      <c r="F12" s="280"/>
      <c r="G12" s="280"/>
      <c r="H12" s="277">
        <v>0</v>
      </c>
      <c r="K12" s="1"/>
    </row>
    <row r="13" spans="1:11" x14ac:dyDescent="0.2">
      <c r="B13" s="45" t="s">
        <v>11</v>
      </c>
      <c r="C13" s="300"/>
      <c r="D13" s="285"/>
      <c r="E13" s="286"/>
      <c r="F13" s="281"/>
      <c r="G13" s="281"/>
      <c r="H13" s="278"/>
    </row>
    <row r="14" spans="1:11" x14ac:dyDescent="0.2">
      <c r="B14" s="44" t="s">
        <v>12</v>
      </c>
      <c r="C14" s="265"/>
      <c r="D14" s="287"/>
      <c r="E14" s="288"/>
      <c r="F14" s="282"/>
      <c r="G14" s="282"/>
      <c r="H14" s="279"/>
    </row>
    <row r="15" spans="1:11" x14ac:dyDescent="0.2">
      <c r="B15" s="22"/>
      <c r="C15" s="137"/>
      <c r="D15" s="172"/>
      <c r="E15" s="172"/>
      <c r="F15" s="173"/>
      <c r="G15" s="173"/>
      <c r="H15" s="173"/>
    </row>
    <row r="16" spans="1:11" x14ac:dyDescent="0.2">
      <c r="B16" s="6" t="s">
        <v>1</v>
      </c>
      <c r="C16" s="174"/>
      <c r="D16" s="173"/>
      <c r="E16" s="173"/>
      <c r="F16" s="173"/>
      <c r="G16" s="173"/>
      <c r="H16" s="173"/>
    </row>
    <row r="17" spans="2:11" x14ac:dyDescent="0.2">
      <c r="B17" s="14"/>
      <c r="C17" s="137"/>
      <c r="D17" s="172"/>
      <c r="E17" s="172"/>
      <c r="F17" s="172"/>
      <c r="G17" s="175" t="s">
        <v>17</v>
      </c>
      <c r="H17" s="173"/>
    </row>
    <row r="18" spans="2:11" ht="12.75" customHeight="1" x14ac:dyDescent="0.2">
      <c r="B18" s="43" t="s">
        <v>36</v>
      </c>
      <c r="C18" s="264">
        <v>190</v>
      </c>
      <c r="D18" s="294" t="s">
        <v>14</v>
      </c>
      <c r="E18" s="295"/>
      <c r="F18" s="296"/>
      <c r="G18" s="280"/>
      <c r="H18" s="275">
        <f>C18*G18</f>
        <v>0</v>
      </c>
      <c r="K18" s="1"/>
    </row>
    <row r="19" spans="2:11" x14ac:dyDescent="0.2">
      <c r="B19" s="44" t="s">
        <v>7</v>
      </c>
      <c r="C19" s="265"/>
      <c r="D19" s="297"/>
      <c r="E19" s="298"/>
      <c r="F19" s="299"/>
      <c r="G19" s="282"/>
      <c r="H19" s="276"/>
    </row>
    <row r="20" spans="2:11" ht="18" customHeight="1" thickBot="1" x14ac:dyDescent="0.25">
      <c r="B20" s="22"/>
      <c r="C20" s="137"/>
      <c r="D20" s="172"/>
      <c r="E20" s="172"/>
      <c r="F20" s="172"/>
      <c r="G20" s="173"/>
      <c r="H20" s="173"/>
    </row>
    <row r="21" spans="2:11" ht="15.75" customHeight="1" thickBot="1" x14ac:dyDescent="0.25">
      <c r="B21" s="170" t="s">
        <v>24</v>
      </c>
      <c r="C21" s="289"/>
      <c r="D21" s="290"/>
      <c r="E21" s="290"/>
      <c r="F21" s="291"/>
      <c r="G21" s="173"/>
      <c r="H21" s="173"/>
    </row>
    <row r="22" spans="2:11" x14ac:dyDescent="0.2">
      <c r="B22" s="1"/>
      <c r="C22" s="176"/>
      <c r="D22" s="173"/>
      <c r="E22" s="173"/>
      <c r="F22" s="173"/>
      <c r="G22" s="173"/>
      <c r="H22" s="173"/>
    </row>
    <row r="23" spans="2:11" x14ac:dyDescent="0.2">
      <c r="B23" s="22"/>
      <c r="C23" s="137"/>
      <c r="D23" s="172"/>
      <c r="E23" s="172"/>
      <c r="F23" s="172"/>
      <c r="G23" s="175" t="s">
        <v>17</v>
      </c>
      <c r="H23" s="173"/>
    </row>
    <row r="24" spans="2:11" x14ac:dyDescent="0.2">
      <c r="B24" s="46" t="s">
        <v>37</v>
      </c>
      <c r="C24" s="92">
        <v>100</v>
      </c>
      <c r="D24" s="292" t="s">
        <v>14</v>
      </c>
      <c r="E24" s="293"/>
      <c r="F24" s="293"/>
      <c r="G24" s="177"/>
      <c r="H24" s="178">
        <f>C24*G24</f>
        <v>0</v>
      </c>
      <c r="K24" s="1"/>
    </row>
    <row r="25" spans="2:11" ht="13.5" thickBot="1" x14ac:dyDescent="0.25">
      <c r="B25" s="15"/>
      <c r="C25" s="168"/>
      <c r="D25" s="15"/>
      <c r="E25" s="15"/>
      <c r="F25" s="15"/>
      <c r="G25" s="1"/>
      <c r="H25" s="1"/>
      <c r="K25" s="1"/>
    </row>
    <row r="26" spans="2:11" s="30" customFormat="1" ht="21" customHeight="1" thickBot="1" x14ac:dyDescent="0.25">
      <c r="B26" s="35" t="s">
        <v>15</v>
      </c>
      <c r="C26" s="171"/>
      <c r="D26" s="37"/>
      <c r="E26" s="37"/>
      <c r="F26" s="37"/>
      <c r="G26" s="60" t="s">
        <v>26</v>
      </c>
      <c r="H26" s="61">
        <f>H8+H10+H12+H18+H24</f>
        <v>0</v>
      </c>
      <c r="K26" s="41"/>
    </row>
    <row r="27" spans="2:11" x14ac:dyDescent="0.2">
      <c r="B27" s="1"/>
      <c r="C27" s="169"/>
      <c r="D27" s="1"/>
      <c r="E27" s="1"/>
      <c r="F27" s="1"/>
      <c r="G27" s="1"/>
      <c r="H27" s="1"/>
    </row>
    <row r="28" spans="2:11" x14ac:dyDescent="0.2">
      <c r="B28" s="1" t="s">
        <v>43</v>
      </c>
      <c r="C28" s="169"/>
      <c r="D28" s="1"/>
      <c r="E28" s="1"/>
      <c r="F28" s="1"/>
      <c r="G28" s="1"/>
      <c r="H28" s="1"/>
    </row>
    <row r="29" spans="2:11" x14ac:dyDescent="0.2">
      <c r="B29" s="266"/>
      <c r="C29" s="267"/>
      <c r="D29" s="267"/>
      <c r="E29" s="267"/>
      <c r="F29" s="267"/>
      <c r="G29" s="267"/>
      <c r="H29" s="268"/>
    </row>
    <row r="30" spans="2:11" x14ac:dyDescent="0.2">
      <c r="B30" s="269"/>
      <c r="C30" s="270"/>
      <c r="D30" s="270"/>
      <c r="E30" s="270"/>
      <c r="F30" s="270"/>
      <c r="G30" s="270"/>
      <c r="H30" s="271"/>
    </row>
    <row r="31" spans="2:11" x14ac:dyDescent="0.2">
      <c r="B31" s="269"/>
      <c r="C31" s="270"/>
      <c r="D31" s="270"/>
      <c r="E31" s="270"/>
      <c r="F31" s="270"/>
      <c r="G31" s="270"/>
      <c r="H31" s="271"/>
    </row>
    <row r="32" spans="2:11" x14ac:dyDescent="0.2">
      <c r="B32" s="269"/>
      <c r="C32" s="270"/>
      <c r="D32" s="270"/>
      <c r="E32" s="270"/>
      <c r="F32" s="270"/>
      <c r="G32" s="270"/>
      <c r="H32" s="271"/>
    </row>
    <row r="33" spans="2:8" x14ac:dyDescent="0.2">
      <c r="B33" s="269"/>
      <c r="C33" s="270"/>
      <c r="D33" s="270"/>
      <c r="E33" s="270"/>
      <c r="F33" s="270"/>
      <c r="G33" s="270"/>
      <c r="H33" s="271"/>
    </row>
    <row r="34" spans="2:8" x14ac:dyDescent="0.2">
      <c r="B34" s="269"/>
      <c r="C34" s="270"/>
      <c r="D34" s="270"/>
      <c r="E34" s="270"/>
      <c r="F34" s="270"/>
      <c r="G34" s="270"/>
      <c r="H34" s="271"/>
    </row>
    <row r="35" spans="2:8" x14ac:dyDescent="0.2">
      <c r="B35" s="269"/>
      <c r="C35" s="270"/>
      <c r="D35" s="270"/>
      <c r="E35" s="270"/>
      <c r="F35" s="270"/>
      <c r="G35" s="270"/>
      <c r="H35" s="271"/>
    </row>
    <row r="36" spans="2:8" x14ac:dyDescent="0.2">
      <c r="B36" s="272"/>
      <c r="C36" s="273"/>
      <c r="D36" s="273"/>
      <c r="E36" s="273"/>
      <c r="F36" s="273"/>
      <c r="G36" s="273"/>
      <c r="H36" s="274"/>
    </row>
    <row r="37" spans="2:8" x14ac:dyDescent="0.2">
      <c r="C37"/>
    </row>
    <row r="38" spans="2:8" x14ac:dyDescent="0.2">
      <c r="C38"/>
    </row>
    <row r="39" spans="2:8" x14ac:dyDescent="0.2">
      <c r="C39"/>
    </row>
    <row r="40" spans="2:8" x14ac:dyDescent="0.2">
      <c r="C40"/>
    </row>
    <row r="41" spans="2:8" x14ac:dyDescent="0.2">
      <c r="C41"/>
    </row>
    <row r="42" spans="2:8" x14ac:dyDescent="0.2">
      <c r="C42"/>
    </row>
    <row r="43" spans="2:8" x14ac:dyDescent="0.2">
      <c r="C43"/>
    </row>
    <row r="44" spans="2:8" s="30" customFormat="1" ht="21" customHeight="1" x14ac:dyDescent="0.2"/>
    <row r="45" spans="2:8" x14ac:dyDescent="0.2">
      <c r="C45"/>
    </row>
    <row r="46" spans="2:8" x14ac:dyDescent="0.2">
      <c r="C46"/>
    </row>
    <row r="47" spans="2:8" x14ac:dyDescent="0.2">
      <c r="C47"/>
    </row>
    <row r="48" spans="2:8" x14ac:dyDescent="0.2">
      <c r="C48"/>
    </row>
    <row r="49" spans="3:3" x14ac:dyDescent="0.2">
      <c r="C49"/>
    </row>
    <row r="50" spans="3:3" x14ac:dyDescent="0.2">
      <c r="C50"/>
    </row>
    <row r="51" spans="3:3" x14ac:dyDescent="0.2">
      <c r="C51"/>
    </row>
    <row r="52" spans="3:3" x14ac:dyDescent="0.2">
      <c r="C52"/>
    </row>
    <row r="53" spans="3:3" x14ac:dyDescent="0.2">
      <c r="C53"/>
    </row>
    <row r="54" spans="3:3" x14ac:dyDescent="0.2">
      <c r="C54"/>
    </row>
    <row r="55" spans="3:3" x14ac:dyDescent="0.2">
      <c r="C55"/>
    </row>
    <row r="56" spans="3:3" x14ac:dyDescent="0.2">
      <c r="C56"/>
    </row>
    <row r="57" spans="3:3" x14ac:dyDescent="0.2">
      <c r="C57"/>
    </row>
    <row r="58" spans="3:3" x14ac:dyDescent="0.2">
      <c r="C58"/>
    </row>
    <row r="59" spans="3:3" x14ac:dyDescent="0.2">
      <c r="C59"/>
    </row>
    <row r="60" spans="3:3" x14ac:dyDescent="0.2">
      <c r="C60"/>
    </row>
    <row r="61" spans="3:3" x14ac:dyDescent="0.2">
      <c r="C61"/>
    </row>
    <row r="62" spans="3:3" x14ac:dyDescent="0.2">
      <c r="C62"/>
    </row>
    <row r="63" spans="3:3" x14ac:dyDescent="0.2">
      <c r="C63"/>
    </row>
    <row r="64" spans="3:3" s="40" customFormat="1" ht="21" customHeight="1" x14ac:dyDescent="0.2"/>
    <row r="65" spans="2:5" x14ac:dyDescent="0.2">
      <c r="C65"/>
    </row>
    <row r="66" spans="2:5" x14ac:dyDescent="0.2">
      <c r="B66" s="5"/>
      <c r="C66" s="5"/>
      <c r="D66" s="5"/>
      <c r="E66" s="5"/>
    </row>
    <row r="67" spans="2:5" x14ac:dyDescent="0.2">
      <c r="B67" s="5"/>
      <c r="C67" s="5"/>
      <c r="D67" s="5"/>
      <c r="E67" s="5"/>
    </row>
    <row r="68" spans="2:5" x14ac:dyDescent="0.2">
      <c r="B68" s="5"/>
      <c r="C68" s="5"/>
      <c r="D68" s="5"/>
      <c r="E68" s="5"/>
    </row>
    <row r="69" spans="2:5" x14ac:dyDescent="0.2">
      <c r="B69" s="5"/>
      <c r="C69" s="5"/>
      <c r="D69" s="5"/>
      <c r="E69" s="5"/>
    </row>
    <row r="70" spans="2:5" x14ac:dyDescent="0.2">
      <c r="B70" s="5"/>
      <c r="C70" s="5"/>
      <c r="D70" s="5"/>
      <c r="E70" s="5"/>
    </row>
    <row r="71" spans="2:5" x14ac:dyDescent="0.2">
      <c r="B71" s="5"/>
      <c r="C71" s="5"/>
      <c r="D71" s="5"/>
      <c r="E71" s="5"/>
    </row>
    <row r="72" spans="2:5" x14ac:dyDescent="0.2">
      <c r="B72" s="5"/>
      <c r="C72" s="5"/>
      <c r="D72" s="5"/>
      <c r="E72" s="5"/>
    </row>
    <row r="73" spans="2:5" x14ac:dyDescent="0.2">
      <c r="B73" s="5"/>
      <c r="C73" s="5"/>
      <c r="D73" s="5"/>
      <c r="E73" s="5"/>
    </row>
    <row r="74" spans="2:5" x14ac:dyDescent="0.2">
      <c r="B74" s="5"/>
      <c r="C74" s="5"/>
      <c r="D74" s="5"/>
      <c r="E74" s="5"/>
    </row>
    <row r="75" spans="2:5" x14ac:dyDescent="0.2">
      <c r="B75" s="5"/>
      <c r="C75" s="5"/>
      <c r="D75" s="5"/>
      <c r="E75" s="5"/>
    </row>
    <row r="76" spans="2:5" x14ac:dyDescent="0.2">
      <c r="B76" s="5"/>
      <c r="C76" s="5"/>
      <c r="D76" s="5"/>
      <c r="E76" s="5"/>
    </row>
    <row r="77" spans="2:5" x14ac:dyDescent="0.2">
      <c r="B77" s="5"/>
      <c r="C77" s="5"/>
      <c r="D77" s="5"/>
      <c r="E77" s="5"/>
    </row>
    <row r="78" spans="2:5" x14ac:dyDescent="0.2">
      <c r="B78" s="5"/>
      <c r="C78" s="5"/>
      <c r="D78" s="5"/>
      <c r="E78" s="5"/>
    </row>
    <row r="79" spans="2:5" x14ac:dyDescent="0.2">
      <c r="B79" s="5"/>
      <c r="C79" s="5"/>
      <c r="D79" s="5"/>
      <c r="E79" s="5"/>
    </row>
    <row r="80" spans="2:5" x14ac:dyDescent="0.2">
      <c r="B80" s="5"/>
      <c r="C80" s="5"/>
      <c r="D80" s="5"/>
      <c r="E80" s="5"/>
    </row>
    <row r="81" spans="2:5" x14ac:dyDescent="0.2">
      <c r="B81" s="5"/>
      <c r="C81" s="5"/>
      <c r="D81" s="5"/>
      <c r="E81" s="5"/>
    </row>
    <row r="82" spans="2:5" x14ac:dyDescent="0.2">
      <c r="B82" s="5"/>
      <c r="C82" s="5"/>
      <c r="D82" s="5"/>
      <c r="E82" s="5"/>
    </row>
    <row r="83" spans="2:5" x14ac:dyDescent="0.2">
      <c r="B83" s="5"/>
      <c r="C83" s="5"/>
      <c r="D83" s="5"/>
      <c r="E83" s="5"/>
    </row>
    <row r="84" spans="2:5" x14ac:dyDescent="0.2">
      <c r="B84" s="5"/>
      <c r="C84" s="5"/>
      <c r="D84" s="5"/>
      <c r="E84" s="5"/>
    </row>
    <row r="85" spans="2:5" x14ac:dyDescent="0.2">
      <c r="B85" s="5"/>
      <c r="C85" s="5"/>
      <c r="D85" s="5"/>
      <c r="E85" s="5"/>
    </row>
    <row r="86" spans="2:5" x14ac:dyDescent="0.2">
      <c r="B86" s="5"/>
      <c r="C86" s="5"/>
      <c r="D86" s="5"/>
      <c r="E86" s="5"/>
    </row>
    <row r="87" spans="2:5" x14ac:dyDescent="0.2">
      <c r="B87" s="5"/>
      <c r="C87" s="5"/>
      <c r="D87" s="5"/>
      <c r="E87" s="5"/>
    </row>
    <row r="88" spans="2:5" x14ac:dyDescent="0.2">
      <c r="B88" s="5"/>
      <c r="C88" s="5"/>
      <c r="D88" s="5"/>
      <c r="E88" s="5"/>
    </row>
    <row r="89" spans="2:5" x14ac:dyDescent="0.2">
      <c r="B89" s="5"/>
      <c r="C89" s="5"/>
      <c r="D89" s="5"/>
      <c r="E89" s="5"/>
    </row>
    <row r="90" spans="2:5" x14ac:dyDescent="0.2">
      <c r="B90" s="5"/>
      <c r="C90" s="5"/>
      <c r="D90" s="5"/>
      <c r="E90" s="5"/>
    </row>
    <row r="91" spans="2:5" x14ac:dyDescent="0.2">
      <c r="B91" s="5"/>
      <c r="C91" s="5"/>
      <c r="D91" s="5"/>
      <c r="E91" s="5"/>
    </row>
    <row r="92" spans="2:5" x14ac:dyDescent="0.2">
      <c r="B92" s="5"/>
      <c r="C92" s="5"/>
      <c r="D92" s="5"/>
      <c r="E92" s="5"/>
    </row>
    <row r="93" spans="2:5" s="30" customFormat="1" ht="21" customHeight="1" x14ac:dyDescent="0.2"/>
    <row r="94" spans="2:5" x14ac:dyDescent="0.2">
      <c r="B94" s="5"/>
      <c r="C94" s="5"/>
      <c r="D94" s="5"/>
      <c r="E94" s="5"/>
    </row>
    <row r="95" spans="2:5" x14ac:dyDescent="0.2">
      <c r="C95"/>
    </row>
    <row r="96" spans="2:5" x14ac:dyDescent="0.2">
      <c r="C96"/>
    </row>
    <row r="97" spans="3:4" x14ac:dyDescent="0.2">
      <c r="C97"/>
    </row>
    <row r="98" spans="3:4" x14ac:dyDescent="0.2">
      <c r="C98"/>
    </row>
    <row r="99" spans="3:4" x14ac:dyDescent="0.2">
      <c r="C99"/>
    </row>
    <row r="100" spans="3:4" x14ac:dyDescent="0.2">
      <c r="C100"/>
    </row>
    <row r="101" spans="3:4" x14ac:dyDescent="0.2">
      <c r="C101"/>
    </row>
    <row r="102" spans="3:4" x14ac:dyDescent="0.2">
      <c r="C102"/>
    </row>
    <row r="103" spans="3:4" x14ac:dyDescent="0.2">
      <c r="C103"/>
      <c r="D103" s="3"/>
    </row>
    <row r="104" spans="3:4" x14ac:dyDescent="0.2">
      <c r="C104"/>
    </row>
    <row r="105" spans="3:4" x14ac:dyDescent="0.2">
      <c r="C105"/>
      <c r="D105" s="3"/>
    </row>
    <row r="106" spans="3:4" x14ac:dyDescent="0.2">
      <c r="C106"/>
    </row>
    <row r="107" spans="3:4" x14ac:dyDescent="0.2">
      <c r="C107"/>
    </row>
    <row r="108" spans="3:4" x14ac:dyDescent="0.2">
      <c r="C108"/>
    </row>
    <row r="109" spans="3:4" x14ac:dyDescent="0.2">
      <c r="C109"/>
    </row>
    <row r="110" spans="3:4" x14ac:dyDescent="0.2">
      <c r="C110"/>
    </row>
    <row r="111" spans="3:4" x14ac:dyDescent="0.2">
      <c r="C111"/>
    </row>
    <row r="112" spans="3:4" x14ac:dyDescent="0.2">
      <c r="C112"/>
    </row>
    <row r="113" spans="3:4" x14ac:dyDescent="0.2">
      <c r="C113"/>
      <c r="D113" s="2"/>
    </row>
    <row r="114" spans="3:4" x14ac:dyDescent="0.2">
      <c r="C114"/>
    </row>
    <row r="115" spans="3:4" x14ac:dyDescent="0.2">
      <c r="C115"/>
    </row>
    <row r="116" spans="3:4" s="11" customFormat="1" x14ac:dyDescent="0.2"/>
    <row r="117" spans="3:4" s="11" customFormat="1" x14ac:dyDescent="0.2"/>
    <row r="118" spans="3:4" s="11" customFormat="1" x14ac:dyDescent="0.2"/>
    <row r="119" spans="3:4" s="11" customFormat="1" x14ac:dyDescent="0.2"/>
    <row r="120" spans="3:4" s="11" customFormat="1" x14ac:dyDescent="0.2"/>
    <row r="121" spans="3:4" s="11" customFormat="1" x14ac:dyDescent="0.2"/>
    <row r="122" spans="3:4" s="11" customFormat="1" x14ac:dyDescent="0.2"/>
    <row r="123" spans="3:4" s="32" customFormat="1" ht="21" customHeight="1" x14ac:dyDescent="0.2"/>
    <row r="124" spans="3:4" s="11" customFormat="1" x14ac:dyDescent="0.2">
      <c r="D124" s="20"/>
    </row>
    <row r="125" spans="3:4" s="11" customFormat="1" x14ac:dyDescent="0.2"/>
    <row r="126" spans="3:4" s="11" customFormat="1" x14ac:dyDescent="0.2"/>
    <row r="127" spans="3:4" s="11" customFormat="1" x14ac:dyDescent="0.2"/>
    <row r="128" spans="3:4" s="11" customFormat="1" x14ac:dyDescent="0.2"/>
    <row r="129" spans="3:9" s="11" customFormat="1" x14ac:dyDescent="0.2"/>
    <row r="130" spans="3:9" s="11" customFormat="1" x14ac:dyDescent="0.2"/>
    <row r="131" spans="3:9" s="11" customFormat="1" x14ac:dyDescent="0.2"/>
    <row r="132" spans="3:9" s="11" customFormat="1" x14ac:dyDescent="0.2"/>
    <row r="133" spans="3:9" s="11" customFormat="1" x14ac:dyDescent="0.2">
      <c r="C133" s="15"/>
      <c r="D133" s="28"/>
      <c r="E133" s="9"/>
      <c r="F133" s="9"/>
      <c r="I133" s="21"/>
    </row>
    <row r="134" spans="3:9" s="11" customFormat="1" x14ac:dyDescent="0.2">
      <c r="C134" s="15"/>
      <c r="D134" s="28"/>
      <c r="E134" s="9"/>
      <c r="F134" s="9"/>
      <c r="I134" s="21"/>
    </row>
    <row r="135" spans="3:9" s="11" customFormat="1" x14ac:dyDescent="0.2">
      <c r="C135" s="15"/>
      <c r="D135" s="28"/>
      <c r="E135" s="9"/>
      <c r="F135" s="9"/>
      <c r="I135" s="21"/>
    </row>
    <row r="136" spans="3:9" s="11" customFormat="1" x14ac:dyDescent="0.2"/>
    <row r="137" spans="3:9" s="32" customFormat="1" ht="21" customHeight="1" x14ac:dyDescent="0.2"/>
    <row r="138" spans="3:9" x14ac:dyDescent="0.2">
      <c r="C138"/>
    </row>
    <row r="139" spans="3:9" x14ac:dyDescent="0.2">
      <c r="C139"/>
    </row>
    <row r="140" spans="3:9" x14ac:dyDescent="0.2">
      <c r="C140"/>
    </row>
    <row r="141" spans="3:9" x14ac:dyDescent="0.2">
      <c r="C141"/>
    </row>
    <row r="142" spans="3:9" x14ac:dyDescent="0.2">
      <c r="C142"/>
    </row>
    <row r="143" spans="3:9" x14ac:dyDescent="0.2">
      <c r="C143"/>
    </row>
    <row r="144" spans="3:9" x14ac:dyDescent="0.2">
      <c r="C144"/>
    </row>
    <row r="145" spans="2:8" x14ac:dyDescent="0.2">
      <c r="C145"/>
    </row>
    <row r="146" spans="2:8" x14ac:dyDescent="0.2">
      <c r="C146"/>
    </row>
    <row r="147" spans="2:8" x14ac:dyDescent="0.2">
      <c r="C147"/>
      <c r="D147" s="11"/>
    </row>
    <row r="148" spans="2:8" x14ac:dyDescent="0.2">
      <c r="C148"/>
      <c r="D148" s="11"/>
    </row>
    <row r="149" spans="2:8" x14ac:dyDescent="0.2">
      <c r="C149"/>
      <c r="D149" s="11"/>
    </row>
    <row r="150" spans="2:8" x14ac:dyDescent="0.2">
      <c r="C150"/>
      <c r="D150" s="11"/>
    </row>
    <row r="151" spans="2:8" x14ac:dyDescent="0.2">
      <c r="C151"/>
    </row>
    <row r="152" spans="2:8" x14ac:dyDescent="0.2">
      <c r="C152"/>
    </row>
    <row r="153" spans="2:8" x14ac:dyDescent="0.2">
      <c r="C153"/>
    </row>
    <row r="157" spans="2:8" x14ac:dyDescent="0.2">
      <c r="B157" s="23"/>
      <c r="C157" s="31"/>
      <c r="D157" s="23"/>
      <c r="E157" s="23"/>
      <c r="F157" s="23"/>
      <c r="G157" s="23"/>
      <c r="H157" s="23"/>
    </row>
  </sheetData>
  <sheetProtection password="D533" sheet="1" objects="1" scenarios="1" selectLockedCells="1"/>
  <mergeCells count="23">
    <mergeCell ref="F8:F9"/>
    <mergeCell ref="C21:F21"/>
    <mergeCell ref="G12:G14"/>
    <mergeCell ref="G18:G19"/>
    <mergeCell ref="D24:F24"/>
    <mergeCell ref="D18:F19"/>
    <mergeCell ref="C12:C14"/>
    <mergeCell ref="A1:H1"/>
    <mergeCell ref="C8:C9"/>
    <mergeCell ref="B29:H36"/>
    <mergeCell ref="H18:H19"/>
    <mergeCell ref="C18:C19"/>
    <mergeCell ref="H12:H14"/>
    <mergeCell ref="H10:H11"/>
    <mergeCell ref="F12:F14"/>
    <mergeCell ref="F10:F11"/>
    <mergeCell ref="C10:C11"/>
    <mergeCell ref="H8:H9"/>
    <mergeCell ref="D12:E14"/>
    <mergeCell ref="D10:E11"/>
    <mergeCell ref="D8:E9"/>
    <mergeCell ref="G10:G11"/>
    <mergeCell ref="G8:G9"/>
  </mergeCells>
  <phoneticPr fontId="6" type="noConversion"/>
  <pageMargins left="0.47244094488188981" right="0.39370078740157483" top="0.98425196850393704" bottom="0.98425196850393704" header="0.51181102362204722" footer="0.51181102362204722"/>
  <pageSetup paperSize="9" orientation="portrait" r:id="rId1"/>
  <headerFooter alignWithMargins="0"/>
  <rowBreaks count="2" manualBreakCount="2">
    <brk id="45" max="16383" man="1"/>
    <brk id="96"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33"/>
  <sheetViews>
    <sheetView workbookViewId="0">
      <selection activeCell="F6" sqref="F6:F7"/>
    </sheetView>
  </sheetViews>
  <sheetFormatPr defaultRowHeight="12.75" x14ac:dyDescent="0.2"/>
  <cols>
    <col min="1" max="1" width="2.42578125" customWidth="1"/>
    <col min="2" max="2" width="39.5703125" customWidth="1"/>
    <col min="3" max="3" width="9" customWidth="1"/>
    <col min="4" max="4" width="7.42578125" customWidth="1"/>
    <col min="5" max="5" width="14.42578125" customWidth="1"/>
    <col min="7" max="7" width="10.42578125" customWidth="1"/>
  </cols>
  <sheetData>
    <row r="1" spans="1:8" x14ac:dyDescent="0.2">
      <c r="A1" s="248" t="s">
        <v>64</v>
      </c>
      <c r="B1" s="248"/>
      <c r="C1" s="248"/>
      <c r="D1" s="248"/>
      <c r="E1" s="248"/>
      <c r="F1" s="248"/>
      <c r="G1" s="248"/>
      <c r="H1" s="64"/>
    </row>
    <row r="2" spans="1:8" s="67" customFormat="1" ht="13.5" thickBot="1" x14ac:dyDescent="0.25">
      <c r="A2" s="65"/>
      <c r="B2" s="65"/>
      <c r="C2" s="65"/>
      <c r="D2" s="65"/>
      <c r="E2" s="65"/>
      <c r="F2" s="65"/>
      <c r="G2" s="65"/>
      <c r="H2" s="68"/>
    </row>
    <row r="3" spans="1:8" s="75" customFormat="1" ht="25.5" customHeight="1" thickBot="1" x14ac:dyDescent="0.25">
      <c r="A3" s="70"/>
      <c r="B3" s="71" t="s">
        <v>153</v>
      </c>
      <c r="C3" s="179"/>
      <c r="D3" s="166"/>
      <c r="E3" s="166"/>
      <c r="F3" s="166"/>
      <c r="G3" s="167">
        <f>'Algemene informatie'!F3</f>
        <v>0</v>
      </c>
      <c r="H3" s="79"/>
    </row>
    <row r="4" spans="1:8" x14ac:dyDescent="0.2">
      <c r="B4" s="11"/>
      <c r="C4" s="11"/>
      <c r="D4" s="11"/>
      <c r="E4" s="11"/>
      <c r="F4" s="11"/>
      <c r="G4" s="11"/>
    </row>
    <row r="5" spans="1:8" x14ac:dyDescent="0.2">
      <c r="B5" s="17"/>
      <c r="C5" s="28"/>
      <c r="D5" s="9"/>
      <c r="E5" s="9"/>
      <c r="F5" s="118" t="s">
        <v>17</v>
      </c>
      <c r="G5" s="181" t="s">
        <v>32</v>
      </c>
    </row>
    <row r="6" spans="1:8" x14ac:dyDescent="0.2">
      <c r="B6" s="48" t="s">
        <v>79</v>
      </c>
      <c r="C6" s="264">
        <v>100</v>
      </c>
      <c r="D6" s="283"/>
      <c r="E6" s="309"/>
      <c r="F6" s="280"/>
      <c r="G6" s="275">
        <f>C6*F6</f>
        <v>0</v>
      </c>
    </row>
    <row r="7" spans="1:8" x14ac:dyDescent="0.2">
      <c r="B7" s="49"/>
      <c r="C7" s="265"/>
      <c r="D7" s="287"/>
      <c r="E7" s="310"/>
      <c r="F7" s="282"/>
      <c r="G7" s="276"/>
    </row>
    <row r="8" spans="1:8" ht="13.5" thickBot="1" x14ac:dyDescent="0.25">
      <c r="B8" s="19"/>
      <c r="C8" s="28"/>
      <c r="D8" s="9"/>
      <c r="E8" s="11"/>
      <c r="F8" s="11"/>
    </row>
    <row r="9" spans="1:8" ht="26.25" customHeight="1" thickBot="1" x14ac:dyDescent="0.25">
      <c r="B9" s="35" t="s">
        <v>15</v>
      </c>
      <c r="C9" s="171"/>
      <c r="D9" s="37"/>
      <c r="E9" s="37"/>
      <c r="F9" s="60" t="s">
        <v>27</v>
      </c>
      <c r="G9" s="62">
        <f>G6</f>
        <v>0</v>
      </c>
    </row>
    <row r="10" spans="1:8" x14ac:dyDescent="0.2">
      <c r="B10" s="1"/>
      <c r="C10" s="1"/>
      <c r="D10" s="1"/>
      <c r="E10" s="1"/>
      <c r="F10" s="1"/>
      <c r="G10" s="1"/>
    </row>
    <row r="11" spans="1:8" x14ac:dyDescent="0.2">
      <c r="B11" s="1" t="s">
        <v>43</v>
      </c>
      <c r="C11" s="169"/>
      <c r="D11" s="1"/>
      <c r="E11" s="1"/>
      <c r="F11" s="1"/>
      <c r="G11" s="1"/>
    </row>
    <row r="12" spans="1:8" x14ac:dyDescent="0.2">
      <c r="B12" s="266"/>
      <c r="C12" s="301"/>
      <c r="D12" s="301"/>
      <c r="E12" s="301"/>
      <c r="F12" s="301"/>
      <c r="G12" s="302"/>
      <c r="H12" s="59"/>
    </row>
    <row r="13" spans="1:8" x14ac:dyDescent="0.2">
      <c r="B13" s="303"/>
      <c r="C13" s="304"/>
      <c r="D13" s="304"/>
      <c r="E13" s="304"/>
      <c r="F13" s="304"/>
      <c r="G13" s="305"/>
      <c r="H13" s="59"/>
    </row>
    <row r="14" spans="1:8" x14ac:dyDescent="0.2">
      <c r="B14" s="303"/>
      <c r="C14" s="304"/>
      <c r="D14" s="304"/>
      <c r="E14" s="304"/>
      <c r="F14" s="304"/>
      <c r="G14" s="305"/>
      <c r="H14" s="59"/>
    </row>
    <row r="15" spans="1:8" x14ac:dyDescent="0.2">
      <c r="B15" s="303"/>
      <c r="C15" s="304"/>
      <c r="D15" s="304"/>
      <c r="E15" s="304"/>
      <c r="F15" s="304"/>
      <c r="G15" s="305"/>
      <c r="H15" s="59"/>
    </row>
    <row r="16" spans="1:8" x14ac:dyDescent="0.2">
      <c r="B16" s="303"/>
      <c r="C16" s="304"/>
      <c r="D16" s="304"/>
      <c r="E16" s="304"/>
      <c r="F16" s="304"/>
      <c r="G16" s="305"/>
      <c r="H16" s="59"/>
    </row>
    <row r="17" spans="2:8" x14ac:dyDescent="0.2">
      <c r="B17" s="303"/>
      <c r="C17" s="304"/>
      <c r="D17" s="304"/>
      <c r="E17" s="304"/>
      <c r="F17" s="304"/>
      <c r="G17" s="305"/>
      <c r="H17" s="59"/>
    </row>
    <row r="18" spans="2:8" x14ac:dyDescent="0.2">
      <c r="B18" s="303"/>
      <c r="C18" s="304"/>
      <c r="D18" s="304"/>
      <c r="E18" s="304"/>
      <c r="F18" s="304"/>
      <c r="G18" s="305"/>
      <c r="H18" s="59"/>
    </row>
    <row r="19" spans="2:8" x14ac:dyDescent="0.2">
      <c r="B19" s="306"/>
      <c r="C19" s="307"/>
      <c r="D19" s="307"/>
      <c r="E19" s="307"/>
      <c r="F19" s="307"/>
      <c r="G19" s="308"/>
      <c r="H19" s="59"/>
    </row>
    <row r="20" spans="2:8" x14ac:dyDescent="0.2">
      <c r="B20" s="1"/>
      <c r="C20" s="1"/>
      <c r="D20" s="1"/>
      <c r="E20" s="1"/>
      <c r="F20" s="1"/>
      <c r="G20" s="1"/>
    </row>
    <row r="21" spans="2:8" x14ac:dyDescent="0.2">
      <c r="B21" s="1"/>
      <c r="C21" s="1"/>
      <c r="D21" s="1"/>
      <c r="E21" s="1"/>
      <c r="F21" s="1"/>
      <c r="G21" s="1"/>
    </row>
    <row r="22" spans="2:8" x14ac:dyDescent="0.2">
      <c r="B22" s="1" t="s">
        <v>80</v>
      </c>
      <c r="C22" s="1"/>
      <c r="D22" s="1"/>
      <c r="E22" s="1"/>
      <c r="F22" s="1"/>
      <c r="G22" s="1"/>
    </row>
    <row r="23" spans="2:8" x14ac:dyDescent="0.2">
      <c r="B23" s="97" t="s">
        <v>173</v>
      </c>
      <c r="C23" s="1"/>
      <c r="D23" s="1"/>
      <c r="E23" s="1"/>
      <c r="F23" s="1"/>
      <c r="G23" s="1"/>
    </row>
    <row r="24" spans="2:8" x14ac:dyDescent="0.2">
      <c r="B24" s="1" t="s">
        <v>174</v>
      </c>
      <c r="C24" s="1"/>
      <c r="D24" s="1"/>
      <c r="E24" s="1"/>
      <c r="F24" s="1"/>
      <c r="G24" s="1"/>
    </row>
    <row r="25" spans="2:8" x14ac:dyDescent="0.2">
      <c r="B25" s="1" t="s">
        <v>81</v>
      </c>
      <c r="C25" s="1"/>
      <c r="D25" s="1"/>
      <c r="E25" s="1"/>
      <c r="F25" s="1"/>
      <c r="G25" s="1"/>
    </row>
    <row r="26" spans="2:8" x14ac:dyDescent="0.2">
      <c r="B26" s="1"/>
      <c r="C26" s="1"/>
      <c r="D26" s="1"/>
      <c r="E26" s="1"/>
      <c r="F26" s="1"/>
      <c r="G26" s="1"/>
    </row>
    <row r="27" spans="2:8" x14ac:dyDescent="0.2">
      <c r="B27" s="1" t="s">
        <v>213</v>
      </c>
      <c r="C27" s="1"/>
      <c r="D27" s="1"/>
      <c r="E27" s="1"/>
      <c r="F27" s="1"/>
      <c r="G27" s="1"/>
    </row>
    <row r="28" spans="2:8" x14ac:dyDescent="0.2">
      <c r="B28" s="1" t="s">
        <v>214</v>
      </c>
      <c r="C28" s="1" t="s">
        <v>215</v>
      </c>
      <c r="D28" s="1"/>
      <c r="E28" s="1"/>
      <c r="F28" s="1"/>
      <c r="G28" s="1"/>
    </row>
    <row r="29" spans="2:8" x14ac:dyDescent="0.2">
      <c r="B29" s="1" t="s">
        <v>216</v>
      </c>
      <c r="C29" s="1" t="s">
        <v>217</v>
      </c>
      <c r="D29" s="1"/>
      <c r="E29" s="1"/>
      <c r="F29" s="1"/>
      <c r="G29" s="1"/>
    </row>
    <row r="30" spans="2:8" x14ac:dyDescent="0.2">
      <c r="B30" s="1"/>
      <c r="C30" s="1"/>
      <c r="D30" s="1"/>
      <c r="E30" s="1"/>
      <c r="F30" s="1"/>
      <c r="G30" s="1"/>
    </row>
    <row r="31" spans="2:8" x14ac:dyDescent="0.2">
      <c r="B31" s="1"/>
      <c r="C31" s="1"/>
      <c r="D31" s="1"/>
      <c r="E31" s="1"/>
      <c r="F31" s="1"/>
      <c r="G31" s="1"/>
    </row>
    <row r="32" spans="2:8" x14ac:dyDescent="0.2">
      <c r="B32" s="1"/>
      <c r="C32" s="1"/>
      <c r="D32" s="1"/>
      <c r="E32" s="1"/>
      <c r="F32" s="1"/>
      <c r="G32" s="1"/>
    </row>
    <row r="33" spans="2:7" x14ac:dyDescent="0.2">
      <c r="B33" s="1"/>
      <c r="C33" s="1"/>
      <c r="D33" s="1"/>
      <c r="E33" s="1"/>
      <c r="F33" s="1"/>
      <c r="G33" s="1"/>
    </row>
  </sheetData>
  <sheetProtection password="D533" sheet="1" objects="1" scenarios="1" selectLockedCells="1"/>
  <mergeCells count="6">
    <mergeCell ref="A1:G1"/>
    <mergeCell ref="B12:G19"/>
    <mergeCell ref="G6:G7"/>
    <mergeCell ref="C6:C7"/>
    <mergeCell ref="D6:E7"/>
    <mergeCell ref="F6:F7"/>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I36"/>
  <sheetViews>
    <sheetView workbookViewId="0">
      <selection activeCell="F9" sqref="F9:F10"/>
    </sheetView>
  </sheetViews>
  <sheetFormatPr defaultRowHeight="12.75" x14ac:dyDescent="0.2"/>
  <cols>
    <col min="1" max="1" width="2.42578125" customWidth="1"/>
    <col min="2" max="2" width="40.42578125" customWidth="1"/>
    <col min="3" max="3" width="9" customWidth="1"/>
    <col min="4" max="4" width="7.42578125" customWidth="1"/>
    <col min="5" max="5" width="6.7109375" customWidth="1"/>
  </cols>
  <sheetData>
    <row r="1" spans="1:8" x14ac:dyDescent="0.2">
      <c r="A1" s="248" t="s">
        <v>64</v>
      </c>
      <c r="B1" s="248"/>
      <c r="C1" s="248"/>
      <c r="D1" s="248"/>
      <c r="E1" s="248"/>
      <c r="F1" s="248"/>
      <c r="G1" s="248"/>
      <c r="H1" s="248"/>
    </row>
    <row r="2" spans="1:8" s="67" customFormat="1" ht="13.5" thickBot="1" x14ac:dyDescent="0.25">
      <c r="A2" s="65"/>
      <c r="B2" s="65"/>
      <c r="C2" s="65"/>
      <c r="D2" s="65"/>
      <c r="E2" s="65"/>
      <c r="F2" s="65"/>
      <c r="G2" s="65"/>
      <c r="H2" s="65"/>
    </row>
    <row r="3" spans="1:8" s="76" customFormat="1" ht="25.5" customHeight="1" thickBot="1" x14ac:dyDescent="0.25">
      <c r="A3" s="180"/>
      <c r="B3" s="71" t="s">
        <v>22</v>
      </c>
      <c r="C3" s="165"/>
      <c r="D3" s="166"/>
      <c r="E3" s="166"/>
      <c r="F3" s="166"/>
      <c r="G3" s="166"/>
      <c r="H3" s="167">
        <f>'Algemene informatie'!F3</f>
        <v>0</v>
      </c>
    </row>
    <row r="4" spans="1:8" x14ac:dyDescent="0.2">
      <c r="B4" s="1"/>
      <c r="C4" s="27"/>
    </row>
    <row r="5" spans="1:8" x14ac:dyDescent="0.2">
      <c r="B5" s="6" t="s">
        <v>82</v>
      </c>
      <c r="C5" s="27"/>
      <c r="F5" s="334"/>
      <c r="G5" s="334"/>
    </row>
    <row r="6" spans="1:8" x14ac:dyDescent="0.2">
      <c r="B6" s="18"/>
      <c r="C6" s="26"/>
      <c r="D6" s="9"/>
      <c r="E6" s="9"/>
      <c r="F6" s="11" t="s">
        <v>39</v>
      </c>
      <c r="G6" t="s">
        <v>40</v>
      </c>
      <c r="H6" s="25" t="s">
        <v>32</v>
      </c>
    </row>
    <row r="7" spans="1:8" x14ac:dyDescent="0.2">
      <c r="B7" s="313" t="s">
        <v>83</v>
      </c>
      <c r="C7" s="315">
        <v>25</v>
      </c>
      <c r="D7" s="317" t="s">
        <v>16</v>
      </c>
      <c r="E7" s="318"/>
      <c r="F7" s="321"/>
      <c r="G7" s="321"/>
      <c r="H7" s="311">
        <f>G7*F7*C7</f>
        <v>0</v>
      </c>
    </row>
    <row r="8" spans="1:8" x14ac:dyDescent="0.2">
      <c r="B8" s="314"/>
      <c r="C8" s="316"/>
      <c r="D8" s="319"/>
      <c r="E8" s="320"/>
      <c r="F8" s="322"/>
      <c r="G8" s="322"/>
      <c r="H8" s="312"/>
    </row>
    <row r="9" spans="1:8" x14ac:dyDescent="0.2">
      <c r="B9" s="313" t="s">
        <v>84</v>
      </c>
      <c r="C9" s="315">
        <v>27.5</v>
      </c>
      <c r="D9" s="317" t="s">
        <v>16</v>
      </c>
      <c r="E9" s="318"/>
      <c r="F9" s="321"/>
      <c r="G9" s="321"/>
      <c r="H9" s="311">
        <f>G9*F9*C9</f>
        <v>0</v>
      </c>
    </row>
    <row r="10" spans="1:8" x14ac:dyDescent="0.2">
      <c r="B10" s="314"/>
      <c r="C10" s="316"/>
      <c r="D10" s="319"/>
      <c r="E10" s="320"/>
      <c r="F10" s="322"/>
      <c r="G10" s="322"/>
      <c r="H10" s="312"/>
    </row>
    <row r="11" spans="1:8" x14ac:dyDescent="0.2">
      <c r="B11" s="55"/>
      <c r="C11" s="56"/>
      <c r="D11" s="57"/>
      <c r="E11" s="57"/>
      <c r="F11" s="99"/>
      <c r="G11" s="99"/>
      <c r="H11" s="98"/>
    </row>
    <row r="12" spans="1:8" x14ac:dyDescent="0.2">
      <c r="B12" s="6" t="s">
        <v>8</v>
      </c>
      <c r="C12" s="27"/>
      <c r="D12" s="8"/>
      <c r="E12" s="8"/>
      <c r="F12" s="8"/>
    </row>
    <row r="13" spans="1:8" x14ac:dyDescent="0.2">
      <c r="B13" s="18"/>
      <c r="C13" s="26"/>
      <c r="D13" s="9"/>
      <c r="E13" s="9"/>
      <c r="F13" s="33" t="s">
        <v>20</v>
      </c>
      <c r="G13" s="33" t="s">
        <v>17</v>
      </c>
      <c r="H13" s="25" t="s">
        <v>32</v>
      </c>
    </row>
    <row r="14" spans="1:8" x14ac:dyDescent="0.2">
      <c r="B14" s="313" t="s">
        <v>85</v>
      </c>
      <c r="C14" s="315">
        <v>6.5</v>
      </c>
      <c r="D14" s="317" t="s">
        <v>2</v>
      </c>
      <c r="E14" s="318"/>
      <c r="F14" s="321"/>
      <c r="G14" s="321"/>
      <c r="H14" s="311">
        <f>G14*F14*C14</f>
        <v>0</v>
      </c>
    </row>
    <row r="15" spans="1:8" x14ac:dyDescent="0.2">
      <c r="B15" s="314"/>
      <c r="C15" s="316"/>
      <c r="D15" s="319"/>
      <c r="E15" s="320"/>
      <c r="F15" s="322"/>
      <c r="G15" s="322"/>
      <c r="H15" s="312"/>
    </row>
    <row r="16" spans="1:8" x14ac:dyDescent="0.2">
      <c r="B16" s="313" t="s">
        <v>86</v>
      </c>
      <c r="C16" s="315">
        <v>27.5</v>
      </c>
      <c r="D16" s="317" t="s">
        <v>2</v>
      </c>
      <c r="E16" s="318"/>
      <c r="F16" s="321"/>
      <c r="G16" s="321"/>
      <c r="H16" s="311">
        <f>G16*F16*C16</f>
        <v>0</v>
      </c>
    </row>
    <row r="17" spans="2:9" x14ac:dyDescent="0.2">
      <c r="B17" s="314"/>
      <c r="C17" s="316"/>
      <c r="D17" s="319"/>
      <c r="E17" s="320"/>
      <c r="F17" s="322"/>
      <c r="G17" s="322"/>
      <c r="H17" s="312"/>
    </row>
    <row r="18" spans="2:9" x14ac:dyDescent="0.2">
      <c r="B18" s="333" t="s">
        <v>87</v>
      </c>
      <c r="C18" s="315">
        <v>19.95</v>
      </c>
      <c r="D18" s="317" t="s">
        <v>2</v>
      </c>
      <c r="E18" s="318"/>
      <c r="F18" s="321"/>
      <c r="G18" s="321"/>
      <c r="H18" s="311">
        <f>G18*F18*C18</f>
        <v>0</v>
      </c>
    </row>
    <row r="19" spans="2:9" x14ac:dyDescent="0.2">
      <c r="B19" s="333"/>
      <c r="C19" s="316"/>
      <c r="D19" s="319"/>
      <c r="E19" s="320"/>
      <c r="F19" s="322"/>
      <c r="G19" s="322"/>
      <c r="H19" s="312"/>
    </row>
    <row r="20" spans="2:9" x14ac:dyDescent="0.2">
      <c r="B20" s="313" t="s">
        <v>88</v>
      </c>
      <c r="C20" s="315">
        <v>17.5</v>
      </c>
      <c r="D20" s="317" t="s">
        <v>2</v>
      </c>
      <c r="E20" s="318"/>
      <c r="F20" s="321"/>
      <c r="G20" s="321"/>
      <c r="H20" s="311">
        <f>G20*F20*C20</f>
        <v>0</v>
      </c>
    </row>
    <row r="21" spans="2:9" x14ac:dyDescent="0.2">
      <c r="B21" s="314"/>
      <c r="C21" s="316"/>
      <c r="D21" s="319"/>
      <c r="E21" s="320"/>
      <c r="F21" s="322"/>
      <c r="G21" s="322"/>
      <c r="H21" s="312"/>
    </row>
    <row r="22" spans="2:9" x14ac:dyDescent="0.2">
      <c r="B22" s="313" t="s">
        <v>89</v>
      </c>
      <c r="C22" s="315">
        <v>24.5</v>
      </c>
      <c r="D22" s="317" t="s">
        <v>2</v>
      </c>
      <c r="E22" s="318"/>
      <c r="F22" s="321"/>
      <c r="G22" s="321"/>
      <c r="H22" s="311">
        <f>G22*F22*C22</f>
        <v>0</v>
      </c>
    </row>
    <row r="23" spans="2:9" x14ac:dyDescent="0.2">
      <c r="B23" s="314"/>
      <c r="C23" s="316"/>
      <c r="D23" s="319"/>
      <c r="E23" s="320"/>
      <c r="F23" s="322"/>
      <c r="G23" s="322"/>
      <c r="H23" s="312"/>
    </row>
    <row r="24" spans="2:9" x14ac:dyDescent="0.2">
      <c r="B24" s="13"/>
      <c r="C24" s="50"/>
      <c r="D24" s="50"/>
      <c r="E24" s="50"/>
      <c r="F24" s="332"/>
      <c r="G24" s="332"/>
      <c r="H24" s="11"/>
      <c r="I24" s="11"/>
    </row>
    <row r="25" spans="2:9" ht="13.5" thickBot="1" x14ac:dyDescent="0.25">
      <c r="B25" s="13"/>
      <c r="C25" s="26"/>
      <c r="D25" s="11"/>
      <c r="E25" s="11"/>
      <c r="F25" s="11"/>
      <c r="G25" s="11"/>
      <c r="H25" s="54"/>
    </row>
    <row r="26" spans="2:9" ht="26.25" customHeight="1" thickBot="1" x14ac:dyDescent="0.25">
      <c r="B26" s="35" t="s">
        <v>15</v>
      </c>
      <c r="C26" s="36"/>
      <c r="D26" s="37"/>
      <c r="E26" s="37"/>
      <c r="F26" s="37"/>
      <c r="G26" s="60" t="s">
        <v>28</v>
      </c>
      <c r="H26" s="62">
        <f>H7+H9+H14+H16+H18+H20+H22</f>
        <v>0</v>
      </c>
    </row>
    <row r="28" spans="2:9" x14ac:dyDescent="0.2">
      <c r="B28" t="s">
        <v>43</v>
      </c>
      <c r="C28" s="29"/>
      <c r="D28" s="8"/>
      <c r="E28" s="8"/>
      <c r="F28" s="8"/>
    </row>
    <row r="29" spans="2:9" x14ac:dyDescent="0.2">
      <c r="B29" s="323"/>
      <c r="C29" s="324"/>
      <c r="D29" s="324"/>
      <c r="E29" s="324"/>
      <c r="F29" s="324"/>
      <c r="G29" s="324"/>
      <c r="H29" s="325"/>
    </row>
    <row r="30" spans="2:9" x14ac:dyDescent="0.2">
      <c r="B30" s="326"/>
      <c r="C30" s="327"/>
      <c r="D30" s="327"/>
      <c r="E30" s="327"/>
      <c r="F30" s="327"/>
      <c r="G30" s="327"/>
      <c r="H30" s="328"/>
    </row>
    <row r="31" spans="2:9" x14ac:dyDescent="0.2">
      <c r="B31" s="326"/>
      <c r="C31" s="327"/>
      <c r="D31" s="327"/>
      <c r="E31" s="327"/>
      <c r="F31" s="327"/>
      <c r="G31" s="327"/>
      <c r="H31" s="328"/>
    </row>
    <row r="32" spans="2:9" x14ac:dyDescent="0.2">
      <c r="B32" s="326"/>
      <c r="C32" s="327"/>
      <c r="D32" s="327"/>
      <c r="E32" s="327"/>
      <c r="F32" s="327"/>
      <c r="G32" s="327"/>
      <c r="H32" s="328"/>
    </row>
    <row r="33" spans="2:8" x14ac:dyDescent="0.2">
      <c r="B33" s="326"/>
      <c r="C33" s="327"/>
      <c r="D33" s="327"/>
      <c r="E33" s="327"/>
      <c r="F33" s="327"/>
      <c r="G33" s="327"/>
      <c r="H33" s="328"/>
    </row>
    <row r="34" spans="2:8" x14ac:dyDescent="0.2">
      <c r="B34" s="326"/>
      <c r="C34" s="327"/>
      <c r="D34" s="327"/>
      <c r="E34" s="327"/>
      <c r="F34" s="327"/>
      <c r="G34" s="327"/>
      <c r="H34" s="328"/>
    </row>
    <row r="35" spans="2:8" x14ac:dyDescent="0.2">
      <c r="B35" s="326"/>
      <c r="C35" s="327"/>
      <c r="D35" s="327"/>
      <c r="E35" s="327"/>
      <c r="F35" s="327"/>
      <c r="G35" s="327"/>
      <c r="H35" s="328"/>
    </row>
    <row r="36" spans="2:8" x14ac:dyDescent="0.2">
      <c r="B36" s="329"/>
      <c r="C36" s="330"/>
      <c r="D36" s="330"/>
      <c r="E36" s="330"/>
      <c r="F36" s="330"/>
      <c r="G36" s="330"/>
      <c r="H36" s="331"/>
    </row>
  </sheetData>
  <sheetProtection password="D533" sheet="1" objects="1" scenarios="1" selectLockedCells="1"/>
  <mergeCells count="46">
    <mergeCell ref="F5:G5"/>
    <mergeCell ref="G7:G8"/>
    <mergeCell ref="H7:H8"/>
    <mergeCell ref="B7:B8"/>
    <mergeCell ref="C7:C8"/>
    <mergeCell ref="D7:E8"/>
    <mergeCell ref="F7:F8"/>
    <mergeCell ref="H9:H10"/>
    <mergeCell ref="H14:H15"/>
    <mergeCell ref="B9:B10"/>
    <mergeCell ref="G14:G15"/>
    <mergeCell ref="D9:E10"/>
    <mergeCell ref="F9:F10"/>
    <mergeCell ref="G9:G10"/>
    <mergeCell ref="C9:C10"/>
    <mergeCell ref="H16:H17"/>
    <mergeCell ref="B14:B15"/>
    <mergeCell ref="C14:C15"/>
    <mergeCell ref="D14:E15"/>
    <mergeCell ref="B16:B17"/>
    <mergeCell ref="C16:C17"/>
    <mergeCell ref="D16:E17"/>
    <mergeCell ref="F16:F17"/>
    <mergeCell ref="F14:F15"/>
    <mergeCell ref="A1:H1"/>
    <mergeCell ref="B29:H36"/>
    <mergeCell ref="G18:G19"/>
    <mergeCell ref="H18:H19"/>
    <mergeCell ref="F24:G24"/>
    <mergeCell ref="B18:B19"/>
    <mergeCell ref="C18:C19"/>
    <mergeCell ref="D18:E19"/>
    <mergeCell ref="F18:F19"/>
    <mergeCell ref="G16:G17"/>
    <mergeCell ref="B20:B21"/>
    <mergeCell ref="C20:C21"/>
    <mergeCell ref="D20:E21"/>
    <mergeCell ref="F20:F21"/>
    <mergeCell ref="G20:G21"/>
    <mergeCell ref="H20:H21"/>
    <mergeCell ref="H22:H23"/>
    <mergeCell ref="B22:B23"/>
    <mergeCell ref="C22:C23"/>
    <mergeCell ref="D22:E23"/>
    <mergeCell ref="F22:F23"/>
    <mergeCell ref="G22:G23"/>
  </mergeCells>
  <phoneticPr fontId="6" type="noConversion"/>
  <pageMargins left="0.75" right="0.75" top="1" bottom="1"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H33"/>
  <sheetViews>
    <sheetView workbookViewId="0">
      <selection activeCell="B26" sqref="B26:H33"/>
    </sheetView>
  </sheetViews>
  <sheetFormatPr defaultRowHeight="12.75" x14ac:dyDescent="0.2"/>
  <cols>
    <col min="1" max="1" width="2.7109375" customWidth="1"/>
    <col min="2" max="2" width="25.140625" bestFit="1" customWidth="1"/>
    <col min="5" max="5" width="14.140625" customWidth="1"/>
    <col min="6" max="6" width="7" customWidth="1"/>
    <col min="7" max="7" width="6.85546875" bestFit="1" customWidth="1"/>
    <col min="8" max="8" width="9" customWidth="1"/>
  </cols>
  <sheetData>
    <row r="1" spans="1:8" x14ac:dyDescent="0.2">
      <c r="A1" s="248" t="s">
        <v>64</v>
      </c>
      <c r="B1" s="248"/>
      <c r="C1" s="248"/>
      <c r="D1" s="248"/>
      <c r="E1" s="248"/>
      <c r="F1" s="248"/>
      <c r="G1" s="248"/>
      <c r="H1" s="248"/>
    </row>
    <row r="2" spans="1:8" ht="13.5" thickBot="1" x14ac:dyDescent="0.25">
      <c r="A2" s="65"/>
      <c r="B2" s="65"/>
      <c r="C2" s="65"/>
      <c r="D2" s="65"/>
      <c r="E2" s="65"/>
      <c r="F2" s="65"/>
      <c r="G2" s="65"/>
      <c r="H2" s="65"/>
    </row>
    <row r="3" spans="1:8" ht="21" thickBot="1" x14ac:dyDescent="0.25">
      <c r="A3" s="76"/>
      <c r="B3" s="71" t="s">
        <v>96</v>
      </c>
      <c r="C3" s="72"/>
      <c r="D3" s="73"/>
      <c r="E3" s="73"/>
      <c r="F3" s="73"/>
      <c r="G3" s="73"/>
      <c r="H3" s="74">
        <f>'Algemene informatie'!F3</f>
        <v>0</v>
      </c>
    </row>
    <row r="4" spans="1:8" x14ac:dyDescent="0.2">
      <c r="B4" s="1"/>
      <c r="C4" s="27"/>
    </row>
    <row r="5" spans="1:8" x14ac:dyDescent="0.2">
      <c r="B5" s="6" t="s">
        <v>166</v>
      </c>
      <c r="C5" s="27"/>
      <c r="F5" s="334"/>
      <c r="G5" s="334"/>
    </row>
    <row r="6" spans="1:8" x14ac:dyDescent="0.2">
      <c r="B6" s="6" t="s">
        <v>167</v>
      </c>
      <c r="C6" s="27"/>
      <c r="F6" s="34"/>
      <c r="G6" s="34"/>
    </row>
    <row r="7" spans="1:8" x14ac:dyDescent="0.2">
      <c r="B7" s="6" t="s">
        <v>99</v>
      </c>
      <c r="C7" s="27"/>
      <c r="F7" s="34"/>
      <c r="G7" s="34"/>
    </row>
    <row r="8" spans="1:8" x14ac:dyDescent="0.2">
      <c r="B8" s="18"/>
      <c r="C8" s="26"/>
      <c r="D8" s="9"/>
      <c r="E8" s="9"/>
      <c r="F8" s="15" t="s">
        <v>17</v>
      </c>
      <c r="G8" t="s">
        <v>40</v>
      </c>
      <c r="H8" s="25" t="s">
        <v>32</v>
      </c>
    </row>
    <row r="9" spans="1:8" x14ac:dyDescent="0.2">
      <c r="B9" s="313" t="s">
        <v>97</v>
      </c>
      <c r="C9" s="315">
        <v>600</v>
      </c>
      <c r="D9" s="283" t="s">
        <v>98</v>
      </c>
      <c r="E9" s="318"/>
      <c r="F9" s="321"/>
      <c r="G9" s="321"/>
      <c r="H9" s="311">
        <f>G9*F9*C9</f>
        <v>0</v>
      </c>
    </row>
    <row r="10" spans="1:8" x14ac:dyDescent="0.2">
      <c r="B10" s="314"/>
      <c r="C10" s="316"/>
      <c r="D10" s="319"/>
      <c r="E10" s="320"/>
      <c r="F10" s="322"/>
      <c r="G10" s="322"/>
      <c r="H10" s="312"/>
    </row>
    <row r="11" spans="1:8" x14ac:dyDescent="0.2">
      <c r="B11" s="55"/>
      <c r="C11" s="56"/>
      <c r="D11" s="57"/>
      <c r="E11" s="57"/>
      <c r="F11" s="103"/>
      <c r="G11" s="103"/>
      <c r="H11" s="98"/>
    </row>
    <row r="12" spans="1:8" x14ac:dyDescent="0.2">
      <c r="B12" s="6" t="s">
        <v>100</v>
      </c>
      <c r="C12" s="27"/>
      <c r="D12" s="8"/>
      <c r="E12" s="8"/>
      <c r="F12" s="8"/>
    </row>
    <row r="13" spans="1:8" x14ac:dyDescent="0.2">
      <c r="B13" s="55"/>
      <c r="C13" s="56"/>
      <c r="D13" s="57"/>
      <c r="E13" s="57"/>
      <c r="F13" s="100" t="s">
        <v>103</v>
      </c>
      <c r="G13" s="113" t="s">
        <v>104</v>
      </c>
      <c r="H13" s="114" t="s">
        <v>32</v>
      </c>
    </row>
    <row r="14" spans="1:8" x14ac:dyDescent="0.2">
      <c r="B14" s="313" t="s">
        <v>101</v>
      </c>
      <c r="C14" s="315">
        <v>200</v>
      </c>
      <c r="D14" s="283" t="s">
        <v>102</v>
      </c>
      <c r="E14" s="318"/>
      <c r="F14" s="321"/>
      <c r="G14" s="321"/>
      <c r="H14" s="311">
        <f>G14*F14*C14</f>
        <v>0</v>
      </c>
    </row>
    <row r="15" spans="1:8" x14ac:dyDescent="0.2">
      <c r="B15" s="314"/>
      <c r="C15" s="316"/>
      <c r="D15" s="319"/>
      <c r="E15" s="320"/>
      <c r="F15" s="322"/>
      <c r="G15" s="322"/>
      <c r="H15" s="312"/>
    </row>
    <row r="16" spans="1:8" x14ac:dyDescent="0.2">
      <c r="B16" s="13"/>
      <c r="C16" s="50"/>
      <c r="D16" s="50"/>
      <c r="E16" s="50"/>
      <c r="F16" s="332"/>
      <c r="G16" s="332"/>
      <c r="H16" s="11"/>
    </row>
    <row r="17" spans="2:8" x14ac:dyDescent="0.2">
      <c r="B17" s="14" t="s">
        <v>136</v>
      </c>
      <c r="C17" s="50"/>
      <c r="D17" s="50"/>
      <c r="E17" s="50"/>
      <c r="F17" s="133"/>
      <c r="G17" s="133"/>
      <c r="H17" s="11"/>
    </row>
    <row r="18" spans="2:8" x14ac:dyDescent="0.2">
      <c r="B18" s="13" t="s">
        <v>137</v>
      </c>
      <c r="C18" s="50"/>
      <c r="D18" s="50"/>
      <c r="E18" s="50"/>
      <c r="F18" s="133"/>
      <c r="G18" s="133"/>
      <c r="H18" s="11"/>
    </row>
    <row r="19" spans="2:8" x14ac:dyDescent="0.2">
      <c r="B19" s="13"/>
      <c r="C19" s="50"/>
      <c r="D19" s="50"/>
      <c r="E19" s="50"/>
      <c r="F19" s="133"/>
      <c r="G19" s="133"/>
      <c r="H19" s="134" t="s">
        <v>32</v>
      </c>
    </row>
    <row r="20" spans="2:8" x14ac:dyDescent="0.2">
      <c r="B20" s="313" t="s">
        <v>136</v>
      </c>
      <c r="C20" s="315">
        <v>75</v>
      </c>
      <c r="D20" s="283" t="s">
        <v>102</v>
      </c>
      <c r="E20" s="318"/>
      <c r="F20" s="321"/>
      <c r="G20" s="321"/>
      <c r="H20" s="311">
        <f>G20*F20*C20</f>
        <v>0</v>
      </c>
    </row>
    <row r="21" spans="2:8" x14ac:dyDescent="0.2">
      <c r="B21" s="314"/>
      <c r="C21" s="316"/>
      <c r="D21" s="319"/>
      <c r="E21" s="320"/>
      <c r="F21" s="322"/>
      <c r="G21" s="322"/>
      <c r="H21" s="312"/>
    </row>
    <row r="22" spans="2:8" ht="13.5" thickBot="1" x14ac:dyDescent="0.25">
      <c r="B22" s="13"/>
      <c r="C22" s="26"/>
      <c r="D22" s="11"/>
      <c r="E22" s="11"/>
      <c r="F22" s="11"/>
      <c r="G22" s="11"/>
      <c r="H22" s="54"/>
    </row>
    <row r="23" spans="2:8" ht="26.25" customHeight="1" thickBot="1" x14ac:dyDescent="0.25">
      <c r="B23" s="35" t="s">
        <v>15</v>
      </c>
      <c r="C23" s="36"/>
      <c r="D23" s="37"/>
      <c r="E23" s="37"/>
      <c r="F23" s="39"/>
      <c r="G23" s="60" t="s">
        <v>29</v>
      </c>
      <c r="H23" s="61">
        <f>H9+H14+H20</f>
        <v>0</v>
      </c>
    </row>
    <row r="24" spans="2:8" s="135" customFormat="1" x14ac:dyDescent="0.2"/>
    <row r="25" spans="2:8" x14ac:dyDescent="0.2">
      <c r="B25" t="s">
        <v>43</v>
      </c>
      <c r="C25" s="29"/>
      <c r="D25" s="8"/>
      <c r="E25" s="8"/>
      <c r="F25" s="8"/>
    </row>
    <row r="26" spans="2:8" x14ac:dyDescent="0.2">
      <c r="B26" s="323"/>
      <c r="C26" s="324"/>
      <c r="D26" s="324"/>
      <c r="E26" s="324"/>
      <c r="F26" s="324"/>
      <c r="G26" s="324"/>
      <c r="H26" s="325"/>
    </row>
    <row r="27" spans="2:8" x14ac:dyDescent="0.2">
      <c r="B27" s="326"/>
      <c r="C27" s="327"/>
      <c r="D27" s="327"/>
      <c r="E27" s="327"/>
      <c r="F27" s="327"/>
      <c r="G27" s="327"/>
      <c r="H27" s="328"/>
    </row>
    <row r="28" spans="2:8" x14ac:dyDescent="0.2">
      <c r="B28" s="326"/>
      <c r="C28" s="327"/>
      <c r="D28" s="327"/>
      <c r="E28" s="327"/>
      <c r="F28" s="327"/>
      <c r="G28" s="327"/>
      <c r="H28" s="328"/>
    </row>
    <row r="29" spans="2:8" x14ac:dyDescent="0.2">
      <c r="B29" s="326"/>
      <c r="C29" s="327"/>
      <c r="D29" s="327"/>
      <c r="E29" s="327"/>
      <c r="F29" s="327"/>
      <c r="G29" s="327"/>
      <c r="H29" s="328"/>
    </row>
    <row r="30" spans="2:8" x14ac:dyDescent="0.2">
      <c r="B30" s="326"/>
      <c r="C30" s="327"/>
      <c r="D30" s="327"/>
      <c r="E30" s="327"/>
      <c r="F30" s="327"/>
      <c r="G30" s="327"/>
      <c r="H30" s="328"/>
    </row>
    <row r="31" spans="2:8" x14ac:dyDescent="0.2">
      <c r="B31" s="326"/>
      <c r="C31" s="327"/>
      <c r="D31" s="327"/>
      <c r="E31" s="327"/>
      <c r="F31" s="327"/>
      <c r="G31" s="327"/>
      <c r="H31" s="328"/>
    </row>
    <row r="32" spans="2:8" x14ac:dyDescent="0.2">
      <c r="B32" s="326"/>
      <c r="C32" s="327"/>
      <c r="D32" s="327"/>
      <c r="E32" s="327"/>
      <c r="F32" s="327"/>
      <c r="G32" s="327"/>
      <c r="H32" s="328"/>
    </row>
    <row r="33" spans="2:8" x14ac:dyDescent="0.2">
      <c r="B33" s="329"/>
      <c r="C33" s="330"/>
      <c r="D33" s="330"/>
      <c r="E33" s="330"/>
      <c r="F33" s="330"/>
      <c r="G33" s="330"/>
      <c r="H33" s="331"/>
    </row>
  </sheetData>
  <sheetProtection password="D533" sheet="1" objects="1" scenarios="1" selectLockedCells="1"/>
  <mergeCells count="22">
    <mergeCell ref="F16:G16"/>
    <mergeCell ref="B26:H33"/>
    <mergeCell ref="B20:B21"/>
    <mergeCell ref="C20:C21"/>
    <mergeCell ref="D20:E21"/>
    <mergeCell ref="F20:F21"/>
    <mergeCell ref="G20:G21"/>
    <mergeCell ref="H20:H21"/>
    <mergeCell ref="H14:H15"/>
    <mergeCell ref="B14:B15"/>
    <mergeCell ref="C14:C15"/>
    <mergeCell ref="D14:E15"/>
    <mergeCell ref="F14:F15"/>
    <mergeCell ref="G14:G15"/>
    <mergeCell ref="A1:H1"/>
    <mergeCell ref="F5:G5"/>
    <mergeCell ref="B9:B10"/>
    <mergeCell ref="C9:C10"/>
    <mergeCell ref="D9:E10"/>
    <mergeCell ref="F9:F10"/>
    <mergeCell ref="G9:G10"/>
    <mergeCell ref="H9:H10"/>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H23"/>
  <sheetViews>
    <sheetView workbookViewId="0">
      <selection activeCell="F6" sqref="F6:F7"/>
    </sheetView>
  </sheetViews>
  <sheetFormatPr defaultRowHeight="12.75" x14ac:dyDescent="0.2"/>
  <cols>
    <col min="1" max="1" width="2.42578125" customWidth="1"/>
    <col min="2" max="2" width="35.42578125" customWidth="1"/>
    <col min="3" max="3" width="9" customWidth="1"/>
    <col min="4" max="4" width="7.42578125" customWidth="1"/>
    <col min="5" max="5" width="7.7109375" bestFit="1" customWidth="1"/>
  </cols>
  <sheetData>
    <row r="1" spans="1:8" x14ac:dyDescent="0.2">
      <c r="A1" s="248" t="s">
        <v>64</v>
      </c>
      <c r="B1" s="248"/>
      <c r="C1" s="248"/>
      <c r="D1" s="248"/>
      <c r="E1" s="248"/>
      <c r="F1" s="248"/>
      <c r="G1" s="248"/>
      <c r="H1" s="248"/>
    </row>
    <row r="2" spans="1:8" s="67" customFormat="1" ht="13.5" thickBot="1" x14ac:dyDescent="0.25">
      <c r="A2" s="65"/>
      <c r="B2" s="65"/>
      <c r="C2" s="65"/>
      <c r="D2" s="65"/>
      <c r="E2" s="65"/>
      <c r="F2" s="65"/>
      <c r="G2" s="65"/>
      <c r="H2" s="65"/>
    </row>
    <row r="3" spans="1:8" s="75" customFormat="1" ht="25.5" customHeight="1" thickBot="1" x14ac:dyDescent="0.25">
      <c r="A3" s="70"/>
      <c r="B3" s="78" t="s">
        <v>154</v>
      </c>
      <c r="C3" s="72"/>
      <c r="D3" s="73"/>
      <c r="E3" s="73"/>
      <c r="F3" s="73"/>
      <c r="G3" s="73"/>
      <c r="H3" s="74">
        <f>'Algemene informatie'!F3</f>
        <v>0</v>
      </c>
    </row>
    <row r="4" spans="1:8" x14ac:dyDescent="0.2">
      <c r="C4" s="26"/>
      <c r="D4" s="16"/>
      <c r="E4" s="16"/>
      <c r="F4" s="16"/>
      <c r="G4" s="16"/>
      <c r="H4" s="16"/>
    </row>
    <row r="5" spans="1:8" x14ac:dyDescent="0.2">
      <c r="B5" s="13"/>
      <c r="C5" s="26"/>
      <c r="D5" s="12"/>
      <c r="E5" s="12"/>
      <c r="F5" s="25" t="s">
        <v>17</v>
      </c>
      <c r="G5" s="25" t="s">
        <v>40</v>
      </c>
      <c r="H5" s="5"/>
    </row>
    <row r="6" spans="1:8" x14ac:dyDescent="0.2">
      <c r="B6" s="47" t="s">
        <v>42</v>
      </c>
      <c r="C6" s="337">
        <v>18</v>
      </c>
      <c r="D6" s="339" t="s">
        <v>19</v>
      </c>
      <c r="E6" s="340"/>
      <c r="F6" s="345"/>
      <c r="G6" s="321"/>
      <c r="H6" s="311">
        <f>G6*F6*C6</f>
        <v>0</v>
      </c>
    </row>
    <row r="7" spans="1:8" x14ac:dyDescent="0.2">
      <c r="B7" s="49" t="s">
        <v>18</v>
      </c>
      <c r="C7" s="338"/>
      <c r="D7" s="341"/>
      <c r="E7" s="342"/>
      <c r="F7" s="346"/>
      <c r="G7" s="322"/>
      <c r="H7" s="312"/>
    </row>
    <row r="8" spans="1:8" x14ac:dyDescent="0.2">
      <c r="B8" s="335" t="s">
        <v>9</v>
      </c>
      <c r="C8" s="337">
        <v>95</v>
      </c>
      <c r="D8" s="339" t="s">
        <v>13</v>
      </c>
      <c r="E8" s="340"/>
      <c r="F8" s="321"/>
      <c r="G8" s="343" t="s">
        <v>65</v>
      </c>
      <c r="H8" s="311">
        <f>F8*C8</f>
        <v>0</v>
      </c>
    </row>
    <row r="9" spans="1:8" x14ac:dyDescent="0.2">
      <c r="B9" s="336"/>
      <c r="C9" s="338"/>
      <c r="D9" s="341"/>
      <c r="E9" s="342"/>
      <c r="F9" s="322"/>
      <c r="G9" s="344"/>
      <c r="H9" s="312"/>
    </row>
    <row r="10" spans="1:8" x14ac:dyDescent="0.2">
      <c r="B10" s="47" t="s">
        <v>168</v>
      </c>
      <c r="C10" s="337">
        <v>22.5</v>
      </c>
      <c r="D10" s="339" t="s">
        <v>19</v>
      </c>
      <c r="E10" s="340"/>
      <c r="F10" s="345"/>
      <c r="G10" s="321"/>
      <c r="H10" s="311">
        <f>G10*F10*C10</f>
        <v>0</v>
      </c>
    </row>
    <row r="11" spans="1:8" x14ac:dyDescent="0.2">
      <c r="B11" s="49" t="s">
        <v>18</v>
      </c>
      <c r="C11" s="338"/>
      <c r="D11" s="341"/>
      <c r="E11" s="342"/>
      <c r="F11" s="346"/>
      <c r="G11" s="322"/>
      <c r="H11" s="312"/>
    </row>
    <row r="12" spans="1:8" ht="13.5" thickBot="1" x14ac:dyDescent="0.25">
      <c r="B12" s="11"/>
      <c r="C12" s="26"/>
      <c r="D12" s="11"/>
      <c r="E12" s="11"/>
      <c r="F12" s="12"/>
      <c r="G12" s="53"/>
      <c r="H12" s="5"/>
    </row>
    <row r="13" spans="1:8" ht="26.25" customHeight="1" thickBot="1" x14ac:dyDescent="0.25">
      <c r="B13" s="35" t="s">
        <v>15</v>
      </c>
      <c r="C13" s="36"/>
      <c r="D13" s="37"/>
      <c r="E13" s="37"/>
      <c r="F13" s="39"/>
      <c r="G13" s="60" t="s">
        <v>134</v>
      </c>
      <c r="H13" s="61">
        <f>H6+H8+H10</f>
        <v>0</v>
      </c>
    </row>
    <row r="15" spans="1:8" x14ac:dyDescent="0.2">
      <c r="B15" t="s">
        <v>43</v>
      </c>
      <c r="C15" s="29"/>
      <c r="D15" s="8"/>
      <c r="E15" s="8"/>
      <c r="F15" s="8"/>
    </row>
    <row r="16" spans="1:8" x14ac:dyDescent="0.2">
      <c r="B16" s="323"/>
      <c r="C16" s="324"/>
      <c r="D16" s="324"/>
      <c r="E16" s="324"/>
      <c r="F16" s="324"/>
      <c r="G16" s="324"/>
      <c r="H16" s="325"/>
    </row>
    <row r="17" spans="2:8" x14ac:dyDescent="0.2">
      <c r="B17" s="326"/>
      <c r="C17" s="327"/>
      <c r="D17" s="327"/>
      <c r="E17" s="327"/>
      <c r="F17" s="327"/>
      <c r="G17" s="327"/>
      <c r="H17" s="328"/>
    </row>
    <row r="18" spans="2:8" x14ac:dyDescent="0.2">
      <c r="B18" s="326"/>
      <c r="C18" s="327"/>
      <c r="D18" s="327"/>
      <c r="E18" s="327"/>
      <c r="F18" s="327"/>
      <c r="G18" s="327"/>
      <c r="H18" s="328"/>
    </row>
    <row r="19" spans="2:8" x14ac:dyDescent="0.2">
      <c r="B19" s="326"/>
      <c r="C19" s="327"/>
      <c r="D19" s="327"/>
      <c r="E19" s="327"/>
      <c r="F19" s="327"/>
      <c r="G19" s="327"/>
      <c r="H19" s="328"/>
    </row>
    <row r="20" spans="2:8" x14ac:dyDescent="0.2">
      <c r="B20" s="326"/>
      <c r="C20" s="327"/>
      <c r="D20" s="327"/>
      <c r="E20" s="327"/>
      <c r="F20" s="327"/>
      <c r="G20" s="327"/>
      <c r="H20" s="328"/>
    </row>
    <row r="21" spans="2:8" x14ac:dyDescent="0.2">
      <c r="B21" s="326"/>
      <c r="C21" s="327"/>
      <c r="D21" s="327"/>
      <c r="E21" s="327"/>
      <c r="F21" s="327"/>
      <c r="G21" s="327"/>
      <c r="H21" s="328"/>
    </row>
    <row r="22" spans="2:8" x14ac:dyDescent="0.2">
      <c r="B22" s="326"/>
      <c r="C22" s="327"/>
      <c r="D22" s="327"/>
      <c r="E22" s="327"/>
      <c r="F22" s="327"/>
      <c r="G22" s="327"/>
      <c r="H22" s="328"/>
    </row>
    <row r="23" spans="2:8" x14ac:dyDescent="0.2">
      <c r="B23" s="329"/>
      <c r="C23" s="330"/>
      <c r="D23" s="330"/>
      <c r="E23" s="330"/>
      <c r="F23" s="330"/>
      <c r="G23" s="330"/>
      <c r="H23" s="331"/>
    </row>
  </sheetData>
  <sheetProtection password="D533" sheet="1" objects="1" scenarios="1" selectLockedCells="1"/>
  <mergeCells count="18">
    <mergeCell ref="D10:E11"/>
    <mergeCell ref="F10:F11"/>
    <mergeCell ref="G10:G11"/>
    <mergeCell ref="H10:H11"/>
    <mergeCell ref="A1:H1"/>
    <mergeCell ref="B16:H23"/>
    <mergeCell ref="H6:H7"/>
    <mergeCell ref="B8:B9"/>
    <mergeCell ref="C8:C9"/>
    <mergeCell ref="D8:E9"/>
    <mergeCell ref="F8:F9"/>
    <mergeCell ref="G8:G9"/>
    <mergeCell ref="C6:C7"/>
    <mergeCell ref="D6:E7"/>
    <mergeCell ref="F6:F7"/>
    <mergeCell ref="H8:H9"/>
    <mergeCell ref="G6:G7"/>
    <mergeCell ref="C10:C11"/>
  </mergeCells>
  <phoneticPr fontId="6" type="noConversion"/>
  <pageMargins left="0.75" right="0.75" top="1" bottom="1" header="0.5" footer="0.5"/>
  <pageSetup paperSize="9" orientation="portrait" r:id="rId1"/>
  <headerFooter alignWithMargins="0"/>
  <ignoredErrors>
    <ignoredError sqref="H7 H9" emptyCellReferenc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H51"/>
  <sheetViews>
    <sheetView workbookViewId="0">
      <selection activeCell="F10" sqref="F10:F11"/>
    </sheetView>
  </sheetViews>
  <sheetFormatPr defaultRowHeight="12.75" x14ac:dyDescent="0.2"/>
  <cols>
    <col min="1" max="1" width="2.42578125" customWidth="1"/>
    <col min="2" max="2" width="60.7109375" customWidth="1"/>
    <col min="3" max="3" width="9" customWidth="1"/>
    <col min="4" max="4" width="9" bestFit="1" customWidth="1"/>
    <col min="5" max="5" width="6.28515625" customWidth="1"/>
    <col min="8" max="8" width="11.5703125" customWidth="1"/>
  </cols>
  <sheetData>
    <row r="1" spans="1:8" x14ac:dyDescent="0.2">
      <c r="A1" s="248" t="s">
        <v>64</v>
      </c>
      <c r="B1" s="248"/>
      <c r="C1" s="248"/>
      <c r="D1" s="248"/>
      <c r="E1" s="248"/>
      <c r="F1" s="248"/>
      <c r="G1" s="248"/>
      <c r="H1" s="248"/>
    </row>
    <row r="2" spans="1:8" s="67" customFormat="1" ht="13.5" thickBot="1" x14ac:dyDescent="0.25">
      <c r="A2" s="65"/>
      <c r="B2" s="65"/>
      <c r="C2" s="65"/>
      <c r="D2" s="65"/>
      <c r="E2" s="65"/>
      <c r="F2" s="65"/>
      <c r="G2" s="65"/>
      <c r="H2" s="65"/>
    </row>
    <row r="3" spans="1:8" s="76" customFormat="1" ht="25.5" customHeight="1" thickBot="1" x14ac:dyDescent="0.25">
      <c r="B3" s="71" t="s">
        <v>123</v>
      </c>
      <c r="C3" s="72"/>
      <c r="D3" s="73"/>
      <c r="E3" s="73"/>
      <c r="F3" s="73"/>
      <c r="G3" s="73"/>
      <c r="H3" s="77">
        <f>'Algemene informatie'!F3</f>
        <v>0</v>
      </c>
    </row>
    <row r="4" spans="1:8" s="76" customFormat="1" ht="12.75" customHeight="1" x14ac:dyDescent="0.2">
      <c r="A4" s="115"/>
      <c r="B4" s="85"/>
      <c r="C4" s="116"/>
      <c r="D4" s="117"/>
      <c r="E4" s="117"/>
      <c r="F4" s="117"/>
      <c r="G4" s="117"/>
      <c r="H4" s="84"/>
    </row>
    <row r="5" spans="1:8" s="76" customFormat="1" ht="12.75" customHeight="1" x14ac:dyDescent="0.2">
      <c r="A5" s="115"/>
      <c r="B5" s="356" t="s">
        <v>109</v>
      </c>
      <c r="C5" s="356"/>
      <c r="D5" s="356"/>
      <c r="E5" s="356"/>
      <c r="F5" s="356"/>
      <c r="G5" s="356"/>
      <c r="H5" s="356"/>
    </row>
    <row r="6" spans="1:8" s="76" customFormat="1" ht="12.75" customHeight="1" x14ac:dyDescent="0.2">
      <c r="A6" s="110"/>
      <c r="B6" s="119" t="s">
        <v>110</v>
      </c>
      <c r="C6" s="110"/>
      <c r="D6" s="110"/>
      <c r="E6" s="110"/>
      <c r="F6" s="110"/>
      <c r="G6" s="110"/>
      <c r="H6" s="85"/>
    </row>
    <row r="7" spans="1:8" s="76" customFormat="1" ht="12.75" customHeight="1" x14ac:dyDescent="0.2">
      <c r="A7" s="110"/>
      <c r="B7" s="119" t="s">
        <v>111</v>
      </c>
      <c r="C7" s="110"/>
      <c r="D7" s="110"/>
      <c r="E7" s="110"/>
      <c r="F7" s="110"/>
      <c r="G7" s="110"/>
      <c r="H7" s="85"/>
    </row>
    <row r="8" spans="1:8" x14ac:dyDescent="0.2">
      <c r="A8" s="25"/>
      <c r="B8" s="118"/>
      <c r="C8" s="42"/>
      <c r="D8" s="24"/>
      <c r="E8" s="24"/>
      <c r="F8" s="355"/>
      <c r="G8" s="355"/>
      <c r="H8" s="24"/>
    </row>
    <row r="9" spans="1:8" x14ac:dyDescent="0.2">
      <c r="B9" s="21" t="s">
        <v>115</v>
      </c>
      <c r="C9" s="26"/>
      <c r="D9" s="9"/>
      <c r="E9" s="11"/>
      <c r="F9" s="100" t="s">
        <v>103</v>
      </c>
      <c r="G9" s="25" t="s">
        <v>40</v>
      </c>
      <c r="H9" s="25" t="s">
        <v>32</v>
      </c>
    </row>
    <row r="10" spans="1:8" x14ac:dyDescent="0.2">
      <c r="B10" s="43" t="s">
        <v>105</v>
      </c>
      <c r="C10" s="349">
        <v>2.5</v>
      </c>
      <c r="D10" s="357" t="s">
        <v>107</v>
      </c>
      <c r="E10" s="358"/>
      <c r="F10" s="321"/>
      <c r="G10" s="321"/>
      <c r="H10" s="347">
        <f>G10*F10*C10</f>
        <v>0</v>
      </c>
    </row>
    <row r="11" spans="1:8" x14ac:dyDescent="0.2">
      <c r="B11" s="51" t="s">
        <v>106</v>
      </c>
      <c r="C11" s="354"/>
      <c r="D11" s="359"/>
      <c r="E11" s="360"/>
      <c r="F11" s="322"/>
      <c r="G11" s="322"/>
      <c r="H11" s="348"/>
    </row>
    <row r="12" spans="1:8" x14ac:dyDescent="0.2">
      <c r="B12" s="43" t="s">
        <v>108</v>
      </c>
      <c r="C12" s="349">
        <v>3</v>
      </c>
      <c r="D12" s="357" t="s">
        <v>107</v>
      </c>
      <c r="E12" s="358"/>
      <c r="F12" s="321"/>
      <c r="G12" s="321"/>
      <c r="H12" s="347">
        <f>G12*F12*C12</f>
        <v>0</v>
      </c>
    </row>
    <row r="13" spans="1:8" x14ac:dyDescent="0.2">
      <c r="B13" s="51"/>
      <c r="C13" s="354"/>
      <c r="D13" s="359"/>
      <c r="E13" s="360"/>
      <c r="F13" s="322"/>
      <c r="G13" s="322"/>
      <c r="H13" s="348"/>
    </row>
    <row r="14" spans="1:8" x14ac:dyDescent="0.2">
      <c r="B14" s="43" t="s">
        <v>90</v>
      </c>
      <c r="C14" s="349">
        <v>24.5</v>
      </c>
      <c r="D14" s="357" t="s">
        <v>93</v>
      </c>
      <c r="E14" s="358"/>
      <c r="F14" s="321"/>
      <c r="G14" s="321"/>
      <c r="H14" s="347">
        <f>G14*F14*C14</f>
        <v>0</v>
      </c>
    </row>
    <row r="15" spans="1:8" x14ac:dyDescent="0.2">
      <c r="B15" s="51" t="s">
        <v>91</v>
      </c>
      <c r="C15" s="354"/>
      <c r="D15" s="359"/>
      <c r="E15" s="360"/>
      <c r="F15" s="322"/>
      <c r="G15" s="322"/>
      <c r="H15" s="348"/>
    </row>
    <row r="16" spans="1:8" x14ac:dyDescent="0.2">
      <c r="B16" s="43" t="s">
        <v>92</v>
      </c>
      <c r="C16" s="349">
        <v>24.5</v>
      </c>
      <c r="D16" s="357" t="s">
        <v>93</v>
      </c>
      <c r="E16" s="358"/>
      <c r="F16" s="321"/>
      <c r="G16" s="321"/>
      <c r="H16" s="347">
        <f>G16*F16*C16</f>
        <v>0</v>
      </c>
    </row>
    <row r="17" spans="2:8" x14ac:dyDescent="0.2">
      <c r="B17" s="51" t="s">
        <v>91</v>
      </c>
      <c r="C17" s="354"/>
      <c r="D17" s="359"/>
      <c r="E17" s="360"/>
      <c r="F17" s="322"/>
      <c r="G17" s="322"/>
      <c r="H17" s="348"/>
    </row>
    <row r="18" spans="2:8" x14ac:dyDescent="0.2">
      <c r="B18" s="43" t="s">
        <v>112</v>
      </c>
      <c r="C18" s="349">
        <v>24.5</v>
      </c>
      <c r="D18" s="357" t="s">
        <v>93</v>
      </c>
      <c r="E18" s="358"/>
      <c r="F18" s="321"/>
      <c r="G18" s="321"/>
      <c r="H18" s="347">
        <f>G18*F18*C18</f>
        <v>0</v>
      </c>
    </row>
    <row r="19" spans="2:8" x14ac:dyDescent="0.2">
      <c r="B19" s="51" t="s">
        <v>91</v>
      </c>
      <c r="C19" s="354"/>
      <c r="D19" s="359"/>
      <c r="E19" s="360"/>
      <c r="F19" s="322"/>
      <c r="G19" s="322"/>
      <c r="H19" s="348"/>
    </row>
    <row r="20" spans="2:8" x14ac:dyDescent="0.2">
      <c r="B20" s="43" t="s">
        <v>113</v>
      </c>
      <c r="C20" s="349">
        <v>5.5</v>
      </c>
      <c r="D20" s="357" t="s">
        <v>93</v>
      </c>
      <c r="E20" s="358"/>
      <c r="F20" s="321"/>
      <c r="G20" s="321"/>
      <c r="H20" s="347">
        <f>G20*F20*C20</f>
        <v>0</v>
      </c>
    </row>
    <row r="21" spans="2:8" x14ac:dyDescent="0.2">
      <c r="B21" s="51" t="s">
        <v>91</v>
      </c>
      <c r="C21" s="354"/>
      <c r="D21" s="359"/>
      <c r="E21" s="360"/>
      <c r="F21" s="322"/>
      <c r="G21" s="322"/>
      <c r="H21" s="348"/>
    </row>
    <row r="22" spans="2:8" x14ac:dyDescent="0.2">
      <c r="B22" s="43" t="s">
        <v>114</v>
      </c>
      <c r="C22" s="104">
        <v>5.5</v>
      </c>
      <c r="D22" s="111" t="s">
        <v>93</v>
      </c>
      <c r="E22" s="107"/>
      <c r="F22" s="101"/>
      <c r="G22" s="101"/>
      <c r="H22" s="347">
        <f>G22*F22*C22</f>
        <v>0</v>
      </c>
    </row>
    <row r="23" spans="2:8" x14ac:dyDescent="0.2">
      <c r="B23" s="51" t="s">
        <v>91</v>
      </c>
      <c r="C23" s="105"/>
      <c r="D23" s="108"/>
      <c r="E23" s="109"/>
      <c r="F23" s="102"/>
      <c r="G23" s="102"/>
      <c r="H23" s="348"/>
    </row>
    <row r="24" spans="2:8" x14ac:dyDescent="0.2">
      <c r="B24" s="43" t="s">
        <v>142</v>
      </c>
      <c r="C24" s="104">
        <v>65</v>
      </c>
      <c r="D24" s="111" t="s">
        <v>143</v>
      </c>
      <c r="E24" s="107"/>
      <c r="F24" s="142"/>
      <c r="G24" s="142"/>
      <c r="H24" s="106">
        <f>G24*F24*C24</f>
        <v>0</v>
      </c>
    </row>
    <row r="25" spans="2:8" x14ac:dyDescent="0.2">
      <c r="B25" s="51" t="s">
        <v>145</v>
      </c>
      <c r="C25" s="140">
        <v>2.75</v>
      </c>
      <c r="D25" s="182" t="s">
        <v>144</v>
      </c>
      <c r="E25" s="183"/>
      <c r="F25" s="102"/>
      <c r="G25" s="102"/>
      <c r="H25" s="141">
        <f>G25*F25*C25</f>
        <v>0</v>
      </c>
    </row>
    <row r="26" spans="2:8" x14ac:dyDescent="0.2">
      <c r="B26" s="21"/>
      <c r="C26" s="26"/>
      <c r="D26" s="9"/>
      <c r="E26" s="11"/>
    </row>
    <row r="27" spans="2:8" x14ac:dyDescent="0.2">
      <c r="B27" s="14" t="s">
        <v>119</v>
      </c>
      <c r="C27" s="28"/>
      <c r="D27" s="9"/>
      <c r="E27" s="11"/>
      <c r="F27" s="355"/>
      <c r="G27" s="355"/>
      <c r="H27" s="11"/>
    </row>
    <row r="28" spans="2:8" x14ac:dyDescent="0.2">
      <c r="B28" s="126" t="s">
        <v>172</v>
      </c>
      <c r="C28" s="28"/>
      <c r="D28" s="9"/>
      <c r="E28" s="11"/>
      <c r="F28" s="100" t="s">
        <v>103</v>
      </c>
      <c r="G28" s="25" t="s">
        <v>40</v>
      </c>
      <c r="H28" s="24" t="s">
        <v>32</v>
      </c>
    </row>
    <row r="29" spans="2:8" x14ac:dyDescent="0.2">
      <c r="B29" s="80" t="s">
        <v>116</v>
      </c>
      <c r="C29" s="337">
        <v>150</v>
      </c>
      <c r="D29" s="352" t="s">
        <v>117</v>
      </c>
      <c r="E29" s="11"/>
      <c r="F29" s="321"/>
      <c r="G29" s="321"/>
      <c r="H29" s="347">
        <f>G29*F29*C29</f>
        <v>0</v>
      </c>
    </row>
    <row r="30" spans="2:8" x14ac:dyDescent="0.2">
      <c r="B30" s="82"/>
      <c r="C30" s="351"/>
      <c r="D30" s="353"/>
      <c r="E30" s="11"/>
      <c r="F30" s="322"/>
      <c r="G30" s="322"/>
      <c r="H30" s="348"/>
    </row>
    <row r="31" spans="2:8" x14ac:dyDescent="0.2">
      <c r="B31" s="80" t="s">
        <v>118</v>
      </c>
      <c r="C31" s="337">
        <v>1.25</v>
      </c>
      <c r="D31" s="352" t="s">
        <v>107</v>
      </c>
      <c r="E31" s="11"/>
      <c r="F31" s="321"/>
      <c r="G31" s="321"/>
      <c r="H31" s="347">
        <f>G31*F31*C31</f>
        <v>0</v>
      </c>
    </row>
    <row r="32" spans="2:8" x14ac:dyDescent="0.2">
      <c r="B32" s="82"/>
      <c r="C32" s="351"/>
      <c r="D32" s="353"/>
      <c r="E32" s="11"/>
      <c r="F32" s="322"/>
      <c r="G32" s="322"/>
      <c r="H32" s="348"/>
    </row>
    <row r="33" spans="2:8" x14ac:dyDescent="0.2">
      <c r="B33" s="80" t="s">
        <v>120</v>
      </c>
      <c r="C33" s="337">
        <v>9</v>
      </c>
      <c r="D33" s="352" t="s">
        <v>93</v>
      </c>
      <c r="E33" s="11"/>
      <c r="F33" s="321"/>
      <c r="G33" s="321"/>
      <c r="H33" s="347">
        <f>G33*F33*C33</f>
        <v>0</v>
      </c>
    </row>
    <row r="34" spans="2:8" x14ac:dyDescent="0.2">
      <c r="B34" s="82"/>
      <c r="C34" s="351"/>
      <c r="D34" s="353"/>
      <c r="E34" s="11"/>
      <c r="F34" s="322"/>
      <c r="G34" s="322"/>
      <c r="H34" s="348"/>
    </row>
    <row r="35" spans="2:8" x14ac:dyDescent="0.2">
      <c r="B35" s="80" t="s">
        <v>121</v>
      </c>
      <c r="C35" s="337">
        <v>15</v>
      </c>
      <c r="D35" s="352" t="s">
        <v>122</v>
      </c>
      <c r="E35" s="11"/>
      <c r="F35" s="321"/>
      <c r="G35" s="321"/>
      <c r="H35" s="347">
        <f>G35*F35*C35</f>
        <v>0</v>
      </c>
    </row>
    <row r="36" spans="2:8" x14ac:dyDescent="0.2">
      <c r="B36" s="82"/>
      <c r="C36" s="351"/>
      <c r="D36" s="361"/>
      <c r="E36" s="11"/>
      <c r="F36" s="322"/>
      <c r="G36" s="322"/>
      <c r="H36" s="348"/>
    </row>
    <row r="37" spans="2:8" x14ac:dyDescent="0.2">
      <c r="B37" s="43" t="s">
        <v>141</v>
      </c>
      <c r="C37" s="349">
        <v>150</v>
      </c>
      <c r="D37" s="350" t="s">
        <v>102</v>
      </c>
      <c r="E37" s="50"/>
      <c r="F37" s="321"/>
      <c r="G37" s="321"/>
      <c r="H37" s="347">
        <f>G37*F37*C37</f>
        <v>0</v>
      </c>
    </row>
    <row r="38" spans="2:8" x14ac:dyDescent="0.2">
      <c r="B38" s="51"/>
      <c r="C38" s="336"/>
      <c r="D38" s="336"/>
      <c r="E38" s="50"/>
      <c r="F38" s="322"/>
      <c r="G38" s="322"/>
      <c r="H38" s="348"/>
    </row>
    <row r="39" spans="2:8" ht="27" customHeight="1" thickBot="1" x14ac:dyDescent="0.25">
      <c r="B39" s="121" t="s">
        <v>15</v>
      </c>
      <c r="C39" s="122"/>
      <c r="D39" s="123"/>
      <c r="E39" s="124"/>
      <c r="F39" s="124"/>
      <c r="G39" s="125" t="s">
        <v>30</v>
      </c>
      <c r="H39" s="127">
        <f>H37+H35+H33+H31+H29+H25+H24+H22+H20+H18+H16+H14+H12+H10</f>
        <v>0</v>
      </c>
    </row>
    <row r="40" spans="2:8" ht="13.5" customHeight="1" x14ac:dyDescent="0.2">
      <c r="B40" s="87" t="s">
        <v>149</v>
      </c>
      <c r="C40" s="88"/>
      <c r="D40" s="89"/>
      <c r="E40" s="87"/>
      <c r="F40" s="87"/>
      <c r="G40" s="90"/>
      <c r="H40" s="91"/>
    </row>
    <row r="41" spans="2:8" x14ac:dyDescent="0.2">
      <c r="B41" s="2" t="s">
        <v>150</v>
      </c>
    </row>
    <row r="42" spans="2:8" x14ac:dyDescent="0.2">
      <c r="B42" s="2"/>
    </row>
    <row r="43" spans="2:8" x14ac:dyDescent="0.2">
      <c r="B43" s="2" t="s">
        <v>94</v>
      </c>
      <c r="C43" s="29"/>
      <c r="D43" s="8"/>
      <c r="E43" s="8"/>
      <c r="F43" s="8"/>
    </row>
    <row r="44" spans="2:8" x14ac:dyDescent="0.2">
      <c r="B44" s="323"/>
      <c r="C44" s="324"/>
      <c r="D44" s="324"/>
      <c r="E44" s="324"/>
      <c r="F44" s="324"/>
      <c r="G44" s="324"/>
      <c r="H44" s="325"/>
    </row>
    <row r="45" spans="2:8" x14ac:dyDescent="0.2">
      <c r="B45" s="326"/>
      <c r="C45" s="327"/>
      <c r="D45" s="327"/>
      <c r="E45" s="327"/>
      <c r="F45" s="327"/>
      <c r="G45" s="327"/>
      <c r="H45" s="328"/>
    </row>
    <row r="46" spans="2:8" x14ac:dyDescent="0.2">
      <c r="B46" s="326"/>
      <c r="C46" s="327"/>
      <c r="D46" s="327"/>
      <c r="E46" s="327"/>
      <c r="F46" s="327"/>
      <c r="G46" s="327"/>
      <c r="H46" s="328"/>
    </row>
    <row r="47" spans="2:8" x14ac:dyDescent="0.2">
      <c r="B47" s="326"/>
      <c r="C47" s="327"/>
      <c r="D47" s="327"/>
      <c r="E47" s="327"/>
      <c r="F47" s="327"/>
      <c r="G47" s="327"/>
      <c r="H47" s="328"/>
    </row>
    <row r="48" spans="2:8" x14ac:dyDescent="0.2">
      <c r="B48" s="326"/>
      <c r="C48" s="327"/>
      <c r="D48" s="327"/>
      <c r="E48" s="327"/>
      <c r="F48" s="327"/>
      <c r="G48" s="327"/>
      <c r="H48" s="328"/>
    </row>
    <row r="49" spans="2:8" x14ac:dyDescent="0.2">
      <c r="B49" s="326"/>
      <c r="C49" s="327"/>
      <c r="D49" s="327"/>
      <c r="E49" s="327"/>
      <c r="F49" s="327"/>
      <c r="G49" s="327"/>
      <c r="H49" s="328"/>
    </row>
    <row r="50" spans="2:8" x14ac:dyDescent="0.2">
      <c r="B50" s="326"/>
      <c r="C50" s="327"/>
      <c r="D50" s="327"/>
      <c r="E50" s="327"/>
      <c r="F50" s="327"/>
      <c r="G50" s="327"/>
      <c r="H50" s="328"/>
    </row>
    <row r="51" spans="2:8" x14ac:dyDescent="0.2">
      <c r="B51" s="329"/>
      <c r="C51" s="330"/>
      <c r="D51" s="330"/>
      <c r="E51" s="330"/>
      <c r="F51" s="330"/>
      <c r="G51" s="330"/>
      <c r="H51" s="331"/>
    </row>
  </sheetData>
  <sheetProtection password="D533" sheet="1" objects="1" scenarios="1" selectLockedCells="1"/>
  <mergeCells count="61">
    <mergeCell ref="H16:H17"/>
    <mergeCell ref="C12:C13"/>
    <mergeCell ref="C35:C36"/>
    <mergeCell ref="D35:D36"/>
    <mergeCell ref="F35:F36"/>
    <mergeCell ref="G35:G36"/>
    <mergeCell ref="H35:H36"/>
    <mergeCell ref="C18:C19"/>
    <mergeCell ref="D18:E19"/>
    <mergeCell ref="F18:F19"/>
    <mergeCell ref="G18:G19"/>
    <mergeCell ref="H18:H19"/>
    <mergeCell ref="D14:E15"/>
    <mergeCell ref="F14:F15"/>
    <mergeCell ref="H22:H23"/>
    <mergeCell ref="D16:E17"/>
    <mergeCell ref="C16:C17"/>
    <mergeCell ref="F8:G8"/>
    <mergeCell ref="C10:C11"/>
    <mergeCell ref="D10:E11"/>
    <mergeCell ref="F10:F11"/>
    <mergeCell ref="G10:G11"/>
    <mergeCell ref="G16:G17"/>
    <mergeCell ref="G37:G38"/>
    <mergeCell ref="H37:H38"/>
    <mergeCell ref="C20:C21"/>
    <mergeCell ref="D20:E21"/>
    <mergeCell ref="F20:F21"/>
    <mergeCell ref="G20:G21"/>
    <mergeCell ref="H10:H11"/>
    <mergeCell ref="G14:G15"/>
    <mergeCell ref="H12:H13"/>
    <mergeCell ref="G12:G13"/>
    <mergeCell ref="B44:H51"/>
    <mergeCell ref="G31:G32"/>
    <mergeCell ref="H31:H32"/>
    <mergeCell ref="C31:C32"/>
    <mergeCell ref="D31:D32"/>
    <mergeCell ref="F31:F32"/>
    <mergeCell ref="C33:C34"/>
    <mergeCell ref="D33:D34"/>
    <mergeCell ref="F33:F34"/>
    <mergeCell ref="H33:H34"/>
    <mergeCell ref="G33:G34"/>
    <mergeCell ref="F37:F38"/>
    <mergeCell ref="H14:H15"/>
    <mergeCell ref="F16:F17"/>
    <mergeCell ref="C37:C38"/>
    <mergeCell ref="D37:D38"/>
    <mergeCell ref="A1:H1"/>
    <mergeCell ref="C29:C30"/>
    <mergeCell ref="D29:D30"/>
    <mergeCell ref="C14:C15"/>
    <mergeCell ref="H29:H30"/>
    <mergeCell ref="F27:G27"/>
    <mergeCell ref="G29:G30"/>
    <mergeCell ref="F29:F30"/>
    <mergeCell ref="H20:H21"/>
    <mergeCell ref="B5:H5"/>
    <mergeCell ref="D12:E13"/>
    <mergeCell ref="F12:F13"/>
  </mergeCells>
  <phoneticPr fontId="6" type="noConversion"/>
  <pageMargins left="0.74803149606299213" right="0.35433070866141736" top="0.98425196850393704" bottom="0.98425196850393704" header="0.51181102362204722" footer="0.51181102362204722"/>
  <pageSetup paperSize="9" orientation="portrait" r:id="rId1"/>
  <headerFooter alignWithMargins="0"/>
  <rowBreaks count="1" manualBreakCount="1">
    <brk id="30"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Algemene informatie</vt:lpstr>
      <vt:lpstr>Basisafspraak</vt:lpstr>
      <vt:lpstr>Totaal overzicht</vt:lpstr>
      <vt:lpstr>1. Electra &amp; water</vt:lpstr>
      <vt:lpstr>2. Internet</vt:lpstr>
      <vt:lpstr>3. Bloemen &amp; planten</vt:lpstr>
      <vt:lpstr>4. Barista</vt:lpstr>
      <vt:lpstr>5. Meubilair</vt:lpstr>
      <vt:lpstr>6. Dranken</vt:lpstr>
      <vt:lpstr>7. Food</vt:lpstr>
      <vt:lpstr>8. Bewaking &amp; standschoonmaak</vt:lpstr>
      <vt:lpstr>9. Opslagruimte</vt:lpstr>
      <vt:lpstr>10.Trussing</vt:lpstr>
    </vt:vector>
  </TitlesOfParts>
  <Company>NH-Hotels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tlaan</dc:creator>
  <cp:lastModifiedBy>Kym Loomans</cp:lastModifiedBy>
  <cp:lastPrinted>2011-08-01T08:54:25Z</cp:lastPrinted>
  <dcterms:created xsi:type="dcterms:W3CDTF">2007-03-20T09:12:28Z</dcterms:created>
  <dcterms:modified xsi:type="dcterms:W3CDTF">2018-01-17T15:40:21Z</dcterms:modified>
</cp:coreProperties>
</file>