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0" windowWidth="18825" windowHeight="11025" activeTab="0"/>
  </bookViews>
  <sheets>
    <sheet name="IT" sheetId="1" r:id="rId1"/>
  </sheets>
  <definedNames>
    <definedName name="_xlnm.Print_Area" localSheetId="0">'IT'!$A$1:$J$176</definedName>
  </definedNames>
  <calcPr fullCalcOnLoad="1"/>
</workbook>
</file>

<file path=xl/sharedStrings.xml><?xml version="1.0" encoding="utf-8"?>
<sst xmlns="http://schemas.openxmlformats.org/spreadsheetml/2006/main" count="150" uniqueCount="121">
  <si>
    <t xml:space="preserve">    </t>
  </si>
  <si>
    <t>Stand/Room #</t>
  </si>
  <si>
    <t>Facsimile #</t>
  </si>
  <si>
    <t>Authorised by</t>
  </si>
  <si>
    <t>Signature</t>
  </si>
  <si>
    <t>Date</t>
  </si>
  <si>
    <t>BANKING DETAILS</t>
  </si>
  <si>
    <t>BACK OF STAND</t>
  </si>
  <si>
    <t>FRONT OF STAND</t>
  </si>
  <si>
    <t xml:space="preserve">                                                                                                                                SUB TOTAL   ZAR</t>
  </si>
  <si>
    <t>TOTAL ZAR</t>
  </si>
  <si>
    <t xml:space="preserve">Unit price ZAR    </t>
  </si>
  <si>
    <t>TOTAL
ZAR</t>
  </si>
  <si>
    <t>(Please read carefully. The completion of this form implies understanding and acceptance)</t>
  </si>
  <si>
    <t>Bank:</t>
  </si>
  <si>
    <t>Account name:</t>
  </si>
  <si>
    <t>Account number:</t>
  </si>
  <si>
    <t>Branch name:</t>
  </si>
  <si>
    <t>Branch code:</t>
  </si>
  <si>
    <t>S.W.I.F.T. address:</t>
  </si>
  <si>
    <t>Public (Static) IP Address</t>
  </si>
  <si>
    <t>Information Technology Regulations</t>
  </si>
  <si>
    <t>No. of items</t>
  </si>
  <si>
    <t>Stand/Room : ____________________________________________</t>
  </si>
  <si>
    <t>Signature: _______________________________________________</t>
  </si>
  <si>
    <t>No. of days</t>
  </si>
  <si>
    <t>Exhibition/Event: _________________________________________</t>
  </si>
  <si>
    <t>E-mail address</t>
  </si>
  <si>
    <t xml:space="preserve">Fax:  +27 21 410 5191 </t>
  </si>
  <si>
    <t>All PC's connected to the network must have Anti-Virus software loaded with the latest signatures 
and engines. No PC will be connected until this is installed and the PC is scanned for viruses.</t>
  </si>
  <si>
    <t>The IT Contractor will agree a time with you to configure your computer/s onto the network.  Should 
they be delayed by more than one hour, an additional charge of ZAR 350.00 per hour will be charged.</t>
  </si>
  <si>
    <t>&gt;</t>
  </si>
  <si>
    <t>Event/Exhibition</t>
  </si>
  <si>
    <t>Office Tel #</t>
  </si>
  <si>
    <t>VAT Registration No.</t>
  </si>
  <si>
    <t>VAT @ 14% ZAR</t>
  </si>
  <si>
    <t>NOTES / COMMENTS :</t>
  </si>
  <si>
    <t>Orders received after the deadline date (5 working days) are subject to an additional 20% surcharge    ZAR</t>
  </si>
  <si>
    <t>Information Technology Order Form</t>
  </si>
  <si>
    <t>Heerengracht</t>
  </si>
  <si>
    <t>3rd Party PC's that are to be connected to the CTICC network must be operating on Windows or MAC - alternatively please check if other OS's are permitted (Linux etc)</t>
  </si>
  <si>
    <t>Delivery / Setup 
costs per item</t>
  </si>
  <si>
    <t>20" LCD, keyboard &amp; mouse only</t>
  </si>
  <si>
    <t>Cartridge set for Colour LaserJet Printer (up to 3000 pages)</t>
  </si>
  <si>
    <t>Black &amp; White LaserJet Printer (min 28 ppm)
- includes network/USB connection</t>
  </si>
  <si>
    <t>Cartridge for B&amp;W LaserJet Printer (up to 3000 pages)</t>
  </si>
  <si>
    <t>No. of days/hrs</t>
  </si>
  <si>
    <t>Colour LaserJet Printer (min 20 ppm) 
- includes network/USB connection</t>
  </si>
  <si>
    <t>Internet connectivity is subject to the ISP connectivity. Although redundancy is in place, we cannot be held liable for nationwide outages</t>
  </si>
  <si>
    <t>The setup cost excludes any additional assistance by our IT Staff.  Should this be required a hourly 
rate of R 350.00 per hour will apply.</t>
  </si>
  <si>
    <t>Nobody other than the CTICC IT Support Staff is allowed in the Server/Network Rooms and no 
external party is allowed to do any patching onto the network.</t>
  </si>
  <si>
    <t>No 3rd party network hardware (i.e. Routers, Switches, Wireless access points, etc) or network 
servers (with DNS, DHCP services) are permitted to be connected to the CTICC network.</t>
  </si>
  <si>
    <r>
      <t>Computers</t>
    </r>
    <r>
      <rPr>
        <sz val="12"/>
        <rFont val="Calibri"/>
        <family val="0"/>
      </rPr>
      <t xml:space="preserve"> </t>
    </r>
    <r>
      <rPr>
        <sz val="12"/>
        <color indexed="10"/>
        <rFont val="Calibri"/>
        <family val="2"/>
      </rPr>
      <t>- please enquire for items not listed below</t>
    </r>
  </si>
  <si>
    <r>
      <t xml:space="preserve">Document Imaging </t>
    </r>
    <r>
      <rPr>
        <sz val="12"/>
        <color indexed="10"/>
        <rFont val="Calibri"/>
        <family val="2"/>
      </rPr>
      <t>- please enquire for items not listed below</t>
    </r>
  </si>
  <si>
    <r>
      <t>IT Technical Support</t>
    </r>
    <r>
      <rPr>
        <sz val="12"/>
        <rFont val="Calibri"/>
        <family val="0"/>
      </rPr>
      <t xml:space="preserve"> </t>
    </r>
    <r>
      <rPr>
        <sz val="12"/>
        <color indexed="10"/>
        <rFont val="Calibri"/>
        <family val="2"/>
      </rPr>
      <t>- dedicated support personnel</t>
    </r>
  </si>
  <si>
    <r>
      <t xml:space="preserve">Dedicated Broadband Internet Connection (uncapped) - per day
(on </t>
    </r>
    <r>
      <rPr>
        <b/>
        <sz val="10"/>
        <color indexed="10"/>
        <rFont val="Calibri"/>
        <family val="2"/>
      </rPr>
      <t>1mb international</t>
    </r>
    <r>
      <rPr>
        <b/>
        <sz val="10"/>
        <color indexed="10"/>
        <rFont val="Calibri"/>
        <family val="2"/>
      </rPr>
      <t xml:space="preserve"> uncontested</t>
    </r>
    <r>
      <rPr>
        <b/>
        <sz val="10"/>
        <color indexed="10"/>
        <rFont val="Calibri"/>
        <family val="2"/>
      </rPr>
      <t xml:space="preserve"> DSL </t>
    </r>
    <r>
      <rPr>
        <sz val="10"/>
        <rFont val="Calibri"/>
        <family val="2"/>
      </rPr>
      <t>- on private VLAN)</t>
    </r>
  </si>
  <si>
    <r>
      <t xml:space="preserve">Dedicated Broadband Internet Connection (uncapped) - per day
(on </t>
    </r>
    <r>
      <rPr>
        <b/>
        <sz val="10"/>
        <color indexed="10"/>
        <rFont val="Calibri"/>
        <family val="2"/>
      </rPr>
      <t>4</t>
    </r>
    <r>
      <rPr>
        <b/>
        <sz val="10"/>
        <color indexed="10"/>
        <rFont val="Calibri"/>
        <family val="2"/>
      </rPr>
      <t>mb international</t>
    </r>
    <r>
      <rPr>
        <b/>
        <sz val="10"/>
        <color indexed="10"/>
        <rFont val="Calibri"/>
        <family val="2"/>
      </rPr>
      <t xml:space="preserve"> uncontested</t>
    </r>
    <r>
      <rPr>
        <b/>
        <sz val="10"/>
        <color indexed="10"/>
        <rFont val="Calibri"/>
        <family val="2"/>
      </rPr>
      <t xml:space="preserve"> DSL </t>
    </r>
    <r>
      <rPr>
        <sz val="10"/>
        <rFont val="Calibri"/>
        <family val="2"/>
      </rPr>
      <t>- on private VLAN)</t>
    </r>
  </si>
  <si>
    <r>
      <t xml:space="preserve">Dedicated Broadband Internet Connection (uncapped) - per day
(on </t>
    </r>
    <r>
      <rPr>
        <b/>
        <sz val="10"/>
        <color indexed="10"/>
        <rFont val="Calibri"/>
        <family val="2"/>
      </rPr>
      <t>1</t>
    </r>
    <r>
      <rPr>
        <b/>
        <sz val="10"/>
        <color indexed="10"/>
        <rFont val="Calibri"/>
        <family val="2"/>
      </rPr>
      <t>0</t>
    </r>
    <r>
      <rPr>
        <b/>
        <sz val="10"/>
        <color indexed="10"/>
        <rFont val="Calibri"/>
        <family val="2"/>
      </rPr>
      <t>mb international</t>
    </r>
    <r>
      <rPr>
        <b/>
        <sz val="10"/>
        <color indexed="10"/>
        <rFont val="Calibri"/>
        <family val="2"/>
      </rPr>
      <t xml:space="preserve"> uncontested</t>
    </r>
    <r>
      <rPr>
        <b/>
        <sz val="10"/>
        <color indexed="10"/>
        <rFont val="Calibri"/>
        <family val="2"/>
      </rPr>
      <t xml:space="preserve"> DSL </t>
    </r>
    <r>
      <rPr>
        <sz val="10"/>
        <rFont val="Calibri"/>
        <family val="2"/>
      </rPr>
      <t>- on private VLAN)</t>
    </r>
  </si>
  <si>
    <r>
      <t xml:space="preserve">Copy Costs for Colour pages - min 500 pgs
</t>
    </r>
    <r>
      <rPr>
        <b/>
        <sz val="10"/>
        <color indexed="10"/>
        <rFont val="Calibri"/>
        <family val="2"/>
      </rPr>
      <t xml:space="preserve">(to be calculated after the event and added to the master account)
</t>
    </r>
    <r>
      <rPr>
        <sz val="10"/>
        <rFont val="Calibri"/>
        <family val="2"/>
      </rPr>
      <t>Start page count: …………………………….
End page count:  ……………………………...</t>
    </r>
  </si>
  <si>
    <r>
      <t xml:space="preserve">Copy Costs for B&amp;W pages - min 1000 pgs
</t>
    </r>
    <r>
      <rPr>
        <b/>
        <sz val="10"/>
        <color indexed="10"/>
        <rFont val="Calibri"/>
        <family val="2"/>
      </rPr>
      <t xml:space="preserve">(to be calculated after the event and added to the master account)
</t>
    </r>
    <r>
      <rPr>
        <sz val="10"/>
        <rFont val="Calibri"/>
        <family val="2"/>
      </rPr>
      <t xml:space="preserve">
Start page count: …………………………….
End page count:  ……………………………...</t>
    </r>
  </si>
  <si>
    <t>Copier</t>
  </si>
  <si>
    <t>Colour Printer</t>
  </si>
  <si>
    <t>B&amp;W Printer</t>
  </si>
  <si>
    <t>Wired Connections</t>
  </si>
  <si>
    <t>Wireless Connection</t>
  </si>
  <si>
    <t>DSL</t>
  </si>
  <si>
    <r>
      <rPr>
        <b/>
        <sz val="10"/>
        <color indexed="10"/>
        <rFont val="Calibri"/>
        <family val="2"/>
      </rPr>
      <t xml:space="preserve">
I have read and agree to the Wi-Fi disclaimer (available on-line or e-mailed upon request) with regards to the service delivery of wireless networking as provided the by the CTICC and/or their contracted service provider.</t>
    </r>
    <r>
      <rPr>
        <b/>
        <sz val="10"/>
        <rFont val="Calibri"/>
        <family val="2"/>
      </rPr>
      <t xml:space="preserve">
</t>
    </r>
  </si>
  <si>
    <r>
      <t xml:space="preserve">On-site Technical support (Mon-Fri - Office Hours) </t>
    </r>
    <r>
      <rPr>
        <b/>
        <sz val="10"/>
        <color indexed="10"/>
        <rFont val="Calibri"/>
        <family val="2"/>
      </rPr>
      <t xml:space="preserve"> - per day</t>
    </r>
    <r>
      <rPr>
        <b/>
        <sz val="10"/>
        <color indexed="10"/>
        <rFont val="Calibri"/>
        <family val="2"/>
      </rPr>
      <t xml:space="preserve">
Dates required :  </t>
    </r>
  </si>
  <si>
    <r>
      <t>On-site Technical support (After Hours, Sat, Sun &amp; SA Holidays)</t>
    </r>
    <r>
      <rPr>
        <b/>
        <sz val="10"/>
        <color indexed="10"/>
        <rFont val="Calibri"/>
        <family val="2"/>
      </rPr>
      <t xml:space="preserve"> - per day</t>
    </r>
    <r>
      <rPr>
        <b/>
        <sz val="10"/>
        <color indexed="10"/>
        <rFont val="Calibri"/>
        <family val="2"/>
      </rPr>
      <t xml:space="preserve">
Dates required :  </t>
    </r>
  </si>
  <si>
    <r>
      <t xml:space="preserve">On site Technical support (Mon-Fri - Office Hours)  </t>
    </r>
    <r>
      <rPr>
        <b/>
        <sz val="10"/>
        <color indexed="10"/>
        <rFont val="Calibri"/>
        <family val="2"/>
      </rPr>
      <t>- per hour</t>
    </r>
    <r>
      <rPr>
        <b/>
        <sz val="10"/>
        <color indexed="10"/>
        <rFont val="Calibri"/>
        <family val="2"/>
      </rPr>
      <t xml:space="preserve">
Time required :  </t>
    </r>
  </si>
  <si>
    <r>
      <t>On site Technical support (After Hours, Sat, Sun &amp; SA Holidays)</t>
    </r>
    <r>
      <rPr>
        <b/>
        <sz val="10"/>
        <rFont val="Calibri"/>
        <family val="2"/>
      </rPr>
      <t xml:space="preserve"> -</t>
    </r>
    <r>
      <rPr>
        <b/>
        <sz val="10"/>
        <color indexed="10"/>
        <rFont val="Calibri"/>
        <family val="2"/>
      </rPr>
      <t>per hour</t>
    </r>
    <r>
      <rPr>
        <b/>
        <sz val="10"/>
        <color indexed="10"/>
        <rFont val="Calibri"/>
        <family val="2"/>
      </rPr>
      <t xml:space="preserve">
Time required :  </t>
    </r>
  </si>
  <si>
    <r>
      <t xml:space="preserve">
Signed :  ................................................................................................
</t>
    </r>
    <r>
      <rPr>
        <b/>
        <sz val="10"/>
        <color indexed="10"/>
        <rFont val="Calibri"/>
        <family val="2"/>
      </rPr>
      <t xml:space="preserve">Please note services will not be activated without authorised signature above or written acknowledment via e-mail. </t>
    </r>
  </si>
  <si>
    <t>CTICC Conference and Exhibition Services</t>
  </si>
  <si>
    <t>Mobile #</t>
  </si>
  <si>
    <r>
      <t xml:space="preserve">DEADLINE DATE:  </t>
    </r>
    <r>
      <rPr>
        <sz val="14"/>
        <color indexed="10"/>
        <rFont val="Calibri"/>
        <family val="2"/>
      </rPr>
      <t>One week prior to event/exhibition</t>
    </r>
  </si>
  <si>
    <t>Street / Postal Address</t>
  </si>
  <si>
    <t>Company Name</t>
  </si>
  <si>
    <t>Dates required 
(From-To)</t>
  </si>
  <si>
    <t xml:space="preserve">ONCE COMPLETED, PLEASE SIGN AND RETURN TO: </t>
  </si>
  <si>
    <r>
      <t xml:space="preserve">EQUIPMENT ORDER FORM </t>
    </r>
    <r>
      <rPr>
        <b/>
        <sz val="12"/>
        <rFont val="Calibri"/>
        <family val="0"/>
      </rPr>
      <t>-</t>
    </r>
    <r>
      <rPr>
        <b/>
        <sz val="10"/>
        <rFont val="Calibri"/>
        <family val="2"/>
      </rPr>
      <t xml:space="preserve"> please enquire for any item not listed</t>
    </r>
  </si>
  <si>
    <t xml:space="preserve">Should you experience problems with any of the equipment or services, please report it to your </t>
  </si>
  <si>
    <t>CTICC Duty manager or log a call with the IT Helpdesk on (021) 410 5221 - (Ext. 5221)</t>
  </si>
  <si>
    <r>
      <rPr>
        <b/>
        <sz val="10"/>
        <rFont val="Calibri"/>
        <family val="2"/>
      </rPr>
      <t>HIGH DENSITY</t>
    </r>
    <r>
      <rPr>
        <sz val="10"/>
        <rFont val="Calibri"/>
        <family val="2"/>
      </rPr>
      <t xml:space="preserve"> Wireless Base Station - </t>
    </r>
    <r>
      <rPr>
        <b/>
        <sz val="10"/>
        <rFont val="Calibri"/>
        <family val="2"/>
      </rPr>
      <t>per day</t>
    </r>
    <r>
      <rPr>
        <sz val="10"/>
        <rFont val="Calibri"/>
        <family val="2"/>
      </rPr>
      <t xml:space="preserve">
(Dedicated network, add internet if required)
</t>
    </r>
    <r>
      <rPr>
        <b/>
        <sz val="10"/>
        <color indexed="10"/>
        <rFont val="Calibri"/>
        <family val="2"/>
      </rPr>
      <t xml:space="preserve">Concurrent Connections : Max 500 per station
</t>
    </r>
    <r>
      <rPr>
        <sz val="10"/>
        <rFont val="Calibri"/>
        <family val="2"/>
      </rPr>
      <t xml:space="preserve">
Network Name (SSID) : ………………………………………………………………..…………..
Passphrase (to connect) : ………………………………………………….( min 8 char)</t>
    </r>
  </si>
  <si>
    <r>
      <t xml:space="preserve">Cabled CAT5 Ethernet Connection, on dedicated VLAN </t>
    </r>
    <r>
      <rPr>
        <b/>
        <sz val="10"/>
        <rFont val="Calibri"/>
        <family val="2"/>
      </rPr>
      <t>- for duration</t>
    </r>
    <r>
      <rPr>
        <sz val="10"/>
        <rFont val="Calibri"/>
        <family val="2"/>
      </rPr>
      <t xml:space="preserve">
- to be ordered per connected device (all cables and switch's will be provided)
-</t>
    </r>
    <r>
      <rPr>
        <b/>
        <sz val="10"/>
        <rFont val="Calibri"/>
        <family val="2"/>
      </rPr>
      <t xml:space="preserve"> add internet if required</t>
    </r>
  </si>
  <si>
    <r>
      <rPr>
        <b/>
        <sz val="10"/>
        <rFont val="Calibri"/>
        <family val="2"/>
      </rPr>
      <t>STANDARD</t>
    </r>
    <r>
      <rPr>
        <sz val="10"/>
        <rFont val="Calibri"/>
        <family val="2"/>
      </rPr>
      <t xml:space="preserve"> Wireless Base Station -</t>
    </r>
    <r>
      <rPr>
        <b/>
        <sz val="10"/>
        <rFont val="Calibri"/>
        <family val="2"/>
      </rPr>
      <t xml:space="preserve"> for duration</t>
    </r>
    <r>
      <rPr>
        <sz val="10"/>
        <rFont val="Calibri"/>
        <family val="2"/>
      </rPr>
      <t xml:space="preserve">
(Dedicated network, add internet if required)
</t>
    </r>
    <r>
      <rPr>
        <b/>
        <sz val="10"/>
        <color indexed="10"/>
        <rFont val="Calibri"/>
        <family val="2"/>
      </rPr>
      <t>Concurrent Connections : Max 2</t>
    </r>
    <r>
      <rPr>
        <b/>
        <sz val="10"/>
        <color indexed="10"/>
        <rFont val="Calibri"/>
        <family val="2"/>
      </rPr>
      <t>0</t>
    </r>
    <r>
      <rPr>
        <b/>
        <sz val="10"/>
        <color indexed="10"/>
        <rFont val="Calibri"/>
        <family val="2"/>
      </rPr>
      <t xml:space="preserve"> per station</t>
    </r>
    <r>
      <rPr>
        <b/>
        <sz val="10"/>
        <color indexed="10"/>
        <rFont val="Calibri"/>
        <family val="2"/>
      </rPr>
      <t xml:space="preserve">
</t>
    </r>
    <r>
      <rPr>
        <sz val="10"/>
        <rFont val="Calibri"/>
        <family val="2"/>
      </rPr>
      <t xml:space="preserve">
Network Name (SSID) : ……………………………………………………………………………..
Passphrase (to connect) : ………………………………………………….( min 8 char)</t>
    </r>
  </si>
  <si>
    <t>Additional</t>
  </si>
  <si>
    <t>Desktop Workstation (4Gb RAM, Win7 Pro, Office 2010, Antivirus, etc)  with 20" LCD - add network/internet if required</t>
  </si>
  <si>
    <t>Laptop(4Gb RAM, Win7 Pro, Office 2010, Antivirus, Wireless, etc)  with mouse, cable lock, bag - add network/internet if required</t>
  </si>
  <si>
    <r>
      <t>Colour Document Copier / Printer / Scanner / Fax</t>
    </r>
    <r>
      <rPr>
        <b/>
        <sz val="10"/>
        <rFont val="Calibri"/>
        <family val="2"/>
      </rPr>
      <t xml:space="preserve">
- </t>
    </r>
    <r>
      <rPr>
        <sz val="10"/>
        <rFont val="Calibri"/>
        <family val="2"/>
      </rPr>
      <t xml:space="preserve">Black: Up to 40 ppm; Color: Up to 30 ppm
- includes network/USB connection
- includes device installation to 3 PC's
</t>
    </r>
    <r>
      <rPr>
        <b/>
        <sz val="10"/>
        <rFont val="Calibri"/>
        <family val="2"/>
      </rPr>
      <t xml:space="preserve"> - add Fax line for fax capability (separate order)</t>
    </r>
  </si>
  <si>
    <t>Quote Ref #</t>
  </si>
  <si>
    <t>Quote Compiled By:</t>
  </si>
  <si>
    <r>
      <t>Premier Bandwidth</t>
    </r>
    <r>
      <rPr>
        <sz val="12"/>
        <rFont val="Calibri"/>
        <family val="0"/>
      </rPr>
      <t xml:space="preserve"> - </t>
    </r>
    <r>
      <rPr>
        <sz val="12"/>
        <color indexed="10"/>
        <rFont val="Calibri"/>
        <family val="2"/>
      </rPr>
      <t>ordered for premier connections (below)</t>
    </r>
  </si>
  <si>
    <r>
      <t xml:space="preserve">Premier Connections </t>
    </r>
    <r>
      <rPr>
        <sz val="12"/>
        <color indexed="10"/>
        <rFont val="Calibri"/>
        <family val="2"/>
      </rPr>
      <t>- add internet if required (above)</t>
    </r>
  </si>
  <si>
    <r>
      <t xml:space="preserve">Dedicated Broadband Internet Connection (uncapped) - per day
(on </t>
    </r>
    <r>
      <rPr>
        <b/>
        <sz val="10"/>
        <color indexed="10"/>
        <rFont val="Calibri"/>
        <family val="2"/>
      </rPr>
      <t>2</t>
    </r>
    <r>
      <rPr>
        <b/>
        <sz val="10"/>
        <color indexed="10"/>
        <rFont val="Calibri"/>
        <family val="2"/>
      </rPr>
      <t>0</t>
    </r>
    <r>
      <rPr>
        <b/>
        <sz val="10"/>
        <color indexed="10"/>
        <rFont val="Calibri"/>
        <family val="2"/>
      </rPr>
      <t>mb international</t>
    </r>
    <r>
      <rPr>
        <b/>
        <sz val="10"/>
        <color indexed="10"/>
        <rFont val="Calibri"/>
        <family val="2"/>
      </rPr>
      <t xml:space="preserve"> uncontested</t>
    </r>
    <r>
      <rPr>
        <b/>
        <sz val="10"/>
        <color indexed="10"/>
        <rFont val="Calibri"/>
        <family val="2"/>
      </rPr>
      <t xml:space="preserve"> DSL </t>
    </r>
    <r>
      <rPr>
        <sz val="10"/>
        <rFont val="Calibri"/>
        <family val="2"/>
      </rPr>
      <t>- on private VLAN)</t>
    </r>
  </si>
  <si>
    <r>
      <t xml:space="preserve">Dedicated Broadband Internet Connection (uncapped) - per day
(on </t>
    </r>
    <r>
      <rPr>
        <b/>
        <sz val="10"/>
        <color indexed="10"/>
        <rFont val="Calibri"/>
        <family val="2"/>
      </rPr>
      <t>5</t>
    </r>
    <r>
      <rPr>
        <b/>
        <sz val="10"/>
        <color indexed="10"/>
        <rFont val="Calibri"/>
        <family val="2"/>
      </rPr>
      <t>0</t>
    </r>
    <r>
      <rPr>
        <b/>
        <sz val="10"/>
        <color indexed="10"/>
        <rFont val="Calibri"/>
        <family val="2"/>
      </rPr>
      <t>mb international</t>
    </r>
    <r>
      <rPr>
        <b/>
        <sz val="10"/>
        <color indexed="10"/>
        <rFont val="Calibri"/>
        <family val="2"/>
      </rPr>
      <t xml:space="preserve"> uncontested</t>
    </r>
    <r>
      <rPr>
        <b/>
        <sz val="10"/>
        <color indexed="10"/>
        <rFont val="Calibri"/>
        <family val="2"/>
      </rPr>
      <t xml:space="preserve"> DSL </t>
    </r>
    <r>
      <rPr>
        <sz val="10"/>
        <rFont val="Calibri"/>
        <family val="2"/>
      </rPr>
      <t>- on private VLAN)</t>
    </r>
  </si>
  <si>
    <r>
      <t xml:space="preserve">Dedicated Broadband Internet Connection (uncapped) - per day
(on </t>
    </r>
    <r>
      <rPr>
        <b/>
        <sz val="10"/>
        <color indexed="10"/>
        <rFont val="Calibri"/>
        <family val="2"/>
      </rPr>
      <t>10</t>
    </r>
    <r>
      <rPr>
        <b/>
        <sz val="10"/>
        <color indexed="10"/>
        <rFont val="Calibri"/>
        <family val="2"/>
      </rPr>
      <t>0</t>
    </r>
    <r>
      <rPr>
        <b/>
        <sz val="10"/>
        <color indexed="10"/>
        <rFont val="Calibri"/>
        <family val="2"/>
      </rPr>
      <t>mb international</t>
    </r>
    <r>
      <rPr>
        <b/>
        <sz val="10"/>
        <color indexed="10"/>
        <rFont val="Calibri"/>
        <family val="2"/>
      </rPr>
      <t xml:space="preserve"> uncontested</t>
    </r>
    <r>
      <rPr>
        <b/>
        <sz val="10"/>
        <color indexed="10"/>
        <rFont val="Calibri"/>
        <family val="2"/>
      </rPr>
      <t xml:space="preserve"> DSL </t>
    </r>
    <r>
      <rPr>
        <sz val="10"/>
        <rFont val="Calibri"/>
        <family val="2"/>
      </rPr>
      <t>- on private VLAN)</t>
    </r>
  </si>
  <si>
    <t>INFORMATION TECHNOLOGY FORM 2016</t>
  </si>
  <si>
    <r>
      <t xml:space="preserve">Dedicated Broadband Internet Connection (uncapped) - per day
(on </t>
    </r>
    <r>
      <rPr>
        <b/>
        <sz val="10"/>
        <color indexed="10"/>
        <rFont val="Calibri"/>
        <family val="2"/>
      </rPr>
      <t>2</t>
    </r>
    <r>
      <rPr>
        <b/>
        <sz val="10"/>
        <color indexed="10"/>
        <rFont val="Calibri"/>
        <family val="2"/>
      </rPr>
      <t>mb international</t>
    </r>
    <r>
      <rPr>
        <b/>
        <sz val="10"/>
        <color indexed="10"/>
        <rFont val="Calibri"/>
        <family val="2"/>
      </rPr>
      <t xml:space="preserve"> uncontested</t>
    </r>
    <r>
      <rPr>
        <b/>
        <sz val="10"/>
        <color indexed="10"/>
        <rFont val="Calibri"/>
        <family val="2"/>
      </rPr>
      <t xml:space="preserve"> DSL </t>
    </r>
    <r>
      <rPr>
        <sz val="10"/>
        <rFont val="Calibri"/>
        <family val="2"/>
      </rPr>
      <t>- on private VLAN)</t>
    </r>
  </si>
  <si>
    <t>SERVICES WILL NOT BE PROVIDED UNTIL CREDIT CARD AUTHORISATION FORM BELOW HAS BEEN COMPLETED OR PROOF OF PAYMENT HAS BEEN RECEIVED</t>
  </si>
  <si>
    <t>PAYMENT METHOD: CREDIT CARD AUTHORISATION</t>
  </si>
  <si>
    <t xml:space="preserve">We/I* _______________________________________________ hereby authorise the deduction of the amount of </t>
  </si>
  <si>
    <t>*R________________________________</t>
  </si>
  <si>
    <t>by the Cape Town Internation Convention Centre Company SOC Ltd RF from my/our Credit Card.</t>
  </si>
  <si>
    <t>PLEASE COMPLETE THE DETAILS BELOW &amp; KINDLY ATTACH A SIGNED COPY OF THE BACK &amp; FRONT OF THE CREDIT CARD</t>
  </si>
  <si>
    <t>Type of Credit Card (VISA, Amex, Diners, etc)</t>
  </si>
  <si>
    <t>Credit Card Number</t>
  </si>
  <si>
    <t>Expiry Date</t>
  </si>
  <si>
    <t>CVV Number (Last 3 numbers on back of card)</t>
  </si>
  <si>
    <t>4 Digit Security Number on the card</t>
  </si>
  <si>
    <t>Card Holders Name</t>
  </si>
  <si>
    <t>Card Holders Billing Address</t>
  </si>
  <si>
    <t>Event ID &amp; Name</t>
  </si>
  <si>
    <t>Date: ______________________________</t>
  </si>
  <si>
    <t>Authorised Signature: _______________________________________________</t>
  </si>
  <si>
    <t>PLEASE BE ADVISED THAT ALL CREDIT CARD PAYMENTS ARE LIMITED TO TRANSACTIONS FOR LESS THAN R50 000,00, SHOULD YOU EXCEED THE LIMIT OF R50 000,00 A SURCHARGE OF 4% OF THE INVOICE AMOUNT WILL BE CHARGED</t>
  </si>
  <si>
    <t>Absa Bank Limited</t>
  </si>
  <si>
    <t>CTICC Exhibitor Services</t>
  </si>
  <si>
    <t>ABSAZA JJ</t>
  </si>
  <si>
    <t>Vat registration number: 4500188182</t>
  </si>
  <si>
    <t>shaheen@cticc.co.za</t>
  </si>
  <si>
    <t>INFORMATION TECHNOLOGY FORM 2017</t>
  </si>
</sst>
</file>

<file path=xl/styles.xml><?xml version="1.0" encoding="utf-8"?>
<styleSheet xmlns="http://schemas.openxmlformats.org/spreadsheetml/2006/main">
  <numFmts count="4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* #,##0_);_(* \(#,##0\);_(* &quot;-&quot;_);_(@_)"/>
    <numFmt numFmtId="178" formatCode="_(&quot;R&quot;* #,##0.00_);_(&quot;R&quot;* \(#,##0.00\);_(&quot;R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R-1C09]\ #,##0.00"/>
    <numFmt numFmtId="191" formatCode="&quot;R&quot;\ #,##0.00"/>
    <numFmt numFmtId="192" formatCode="[$R-1C09]\ #,##0.00;[Red][$R-1C09]\ \-#,##0.00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#,##0.00_ ;\-#,##0.00&quot; &quot;"/>
    <numFmt numFmtId="199" formatCode="[$R-436]&quot; &quot;#,##0.00;[$R-436]&quot; &quot;\-#,##0.00"/>
    <numFmt numFmtId="200" formatCode="0.0000000"/>
    <numFmt numFmtId="201" formatCode="0.00000000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b/>
      <sz val="8"/>
      <color indexed="9"/>
      <name val="Century Gothic"/>
      <family val="2"/>
    </font>
    <font>
      <b/>
      <sz val="11"/>
      <name val="Century Gothic"/>
      <family val="2"/>
    </font>
    <font>
      <sz val="8"/>
      <color indexed="9"/>
      <name val="Century Gothic"/>
      <family val="2"/>
    </font>
    <font>
      <sz val="10"/>
      <name val="Century Gothic"/>
      <family val="2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i/>
      <sz val="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0"/>
    </font>
    <font>
      <b/>
      <sz val="9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0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u val="single"/>
      <sz val="12"/>
      <color indexed="12"/>
      <name val="Calibri"/>
      <family val="2"/>
    </font>
    <font>
      <b/>
      <sz val="15"/>
      <name val="Century Gothic"/>
      <family val="2"/>
    </font>
    <font>
      <b/>
      <sz val="12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4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indexed="22"/>
      <name val="Calibri"/>
      <family val="2"/>
    </font>
    <font>
      <sz val="10"/>
      <color indexed="10"/>
      <name val="Calibri"/>
      <family val="2"/>
    </font>
    <font>
      <b/>
      <sz val="18"/>
      <color indexed="10"/>
      <name val="Calibri"/>
      <family val="2"/>
    </font>
    <font>
      <b/>
      <sz val="12"/>
      <color indexed="10"/>
      <name val="Calibri"/>
      <family val="2"/>
    </font>
    <font>
      <b/>
      <sz val="15"/>
      <color indexed="9"/>
      <name val="Century Gothic"/>
      <family val="2"/>
    </font>
    <font>
      <b/>
      <sz val="12"/>
      <color indexed="10"/>
      <name val="Century Gothic"/>
      <family val="2"/>
    </font>
    <font>
      <b/>
      <sz val="13"/>
      <color indexed="10"/>
      <name val="Century Gothic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theme="0" tint="-0.1499900072813034"/>
      <name val="Calibri"/>
      <family val="2"/>
    </font>
    <font>
      <b/>
      <sz val="15"/>
      <color theme="0"/>
      <name val="Century Gothic"/>
      <family val="2"/>
    </font>
    <font>
      <b/>
      <sz val="12"/>
      <color rgb="FFFF0000"/>
      <name val="Century Gothic"/>
      <family val="2"/>
    </font>
    <font>
      <b/>
      <sz val="13"/>
      <color rgb="FFFF0000"/>
      <name val="Century Gothic"/>
      <family val="2"/>
    </font>
    <font>
      <b/>
      <sz val="12"/>
      <color rgb="FFFF0000"/>
      <name val="Calibri"/>
      <family val="2"/>
    </font>
    <font>
      <b/>
      <sz val="18"/>
      <color rgb="FFFF0000"/>
      <name val="Calibri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wrapText="1"/>
      <protection locked="0"/>
    </xf>
    <xf numFmtId="4" fontId="13" fillId="0" borderId="11" xfId="44" applyNumberFormat="1" applyFont="1" applyBorder="1" applyAlignment="1" applyProtection="1">
      <alignment horizontal="right" vertical="center" wrapText="1"/>
      <protection/>
    </xf>
    <xf numFmtId="3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91" fontId="13" fillId="0" borderId="11" xfId="0" applyNumberFormat="1" applyFont="1" applyBorder="1" applyAlignment="1" applyProtection="1">
      <alignment vertical="top" wrapText="1"/>
      <protection/>
    </xf>
    <xf numFmtId="191" fontId="19" fillId="33" borderId="11" xfId="0" applyNumberFormat="1" applyFont="1" applyFill="1" applyBorder="1" applyAlignment="1" applyProtection="1">
      <alignment vertical="top" wrapText="1"/>
      <protection/>
    </xf>
    <xf numFmtId="4" fontId="19" fillId="0" borderId="0" xfId="0" applyNumberFormat="1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 horizontal="left" indent="15"/>
      <protection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17" fillId="0" borderId="0" xfId="0" applyFont="1" applyFill="1" applyAlignment="1" applyProtection="1">
      <alignment vertical="top"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left" indent="15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left" vertical="top" wrapText="1"/>
      <protection/>
    </xf>
    <xf numFmtId="49" fontId="16" fillId="34" borderId="11" xfId="0" applyNumberFormat="1" applyFont="1" applyFill="1" applyBorder="1" applyAlignment="1" applyProtection="1">
      <alignment vertical="top" wrapText="1"/>
      <protection/>
    </xf>
    <xf numFmtId="49" fontId="17" fillId="0" borderId="0" xfId="0" applyNumberFormat="1" applyFont="1" applyFill="1" applyBorder="1" applyAlignment="1" applyProtection="1">
      <alignment vertical="top" wrapText="1"/>
      <protection/>
    </xf>
    <xf numFmtId="49" fontId="13" fillId="0" borderId="13" xfId="0" applyNumberFormat="1" applyFont="1" applyFill="1" applyBorder="1" applyAlignment="1" applyProtection="1">
      <alignment vertical="top" wrapText="1"/>
      <protection locked="0"/>
    </xf>
    <xf numFmtId="49" fontId="13" fillId="0" borderId="0" xfId="0" applyNumberFormat="1" applyFont="1" applyFill="1" applyBorder="1" applyAlignment="1" applyProtection="1">
      <alignment vertical="top" wrapText="1"/>
      <protection/>
    </xf>
    <xf numFmtId="49" fontId="16" fillId="34" borderId="14" xfId="0" applyNumberFormat="1" applyFont="1" applyFill="1" applyBorder="1" applyAlignment="1" applyProtection="1">
      <alignment vertical="top" wrapText="1"/>
      <protection/>
    </xf>
    <xf numFmtId="49" fontId="16" fillId="34" borderId="13" xfId="0" applyNumberFormat="1" applyFont="1" applyFill="1" applyBorder="1" applyAlignment="1" applyProtection="1">
      <alignment vertical="top" wrapText="1"/>
      <protection/>
    </xf>
    <xf numFmtId="49" fontId="13" fillId="0" borderId="11" xfId="0" applyNumberFormat="1" applyFont="1" applyFill="1" applyBorder="1" applyAlignment="1" applyProtection="1">
      <alignment vertical="top" wrapText="1"/>
      <protection locked="0"/>
    </xf>
    <xf numFmtId="49" fontId="13" fillId="0" borderId="14" xfId="0" applyNumberFormat="1" applyFont="1" applyFill="1" applyBorder="1" applyAlignment="1" applyProtection="1">
      <alignment vertical="top" wrapText="1"/>
      <protection locked="0"/>
    </xf>
    <xf numFmtId="49" fontId="16" fillId="0" borderId="0" xfId="0" applyNumberFormat="1" applyFont="1" applyFill="1" applyBorder="1" applyAlignment="1" applyProtection="1">
      <alignment vertical="top" wrapText="1"/>
      <protection/>
    </xf>
    <xf numFmtId="49" fontId="18" fillId="0" borderId="0" xfId="54" applyNumberFormat="1" applyFont="1" applyBorder="1" applyAlignment="1" applyProtection="1">
      <alignment vertical="top" wrapText="1"/>
      <protection/>
    </xf>
    <xf numFmtId="0" fontId="16" fillId="0" borderId="0" xfId="0" applyFont="1" applyAlignment="1" applyProtection="1">
      <alignment horizontal="right" vertical="top"/>
      <protection/>
    </xf>
    <xf numFmtId="3" fontId="77" fillId="35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91" fontId="13" fillId="0" borderId="11" xfId="0" applyNumberFormat="1" applyFont="1" applyBorder="1" applyAlignment="1" applyProtection="1">
      <alignment horizontal="right" vertical="center" wrapText="1"/>
      <protection/>
    </xf>
    <xf numFmtId="191" fontId="16" fillId="0" borderId="11" xfId="0" applyNumberFormat="1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/>
    </xf>
    <xf numFmtId="0" fontId="12" fillId="0" borderId="0" xfId="58" applyFont="1" applyBorder="1" applyAlignment="1" applyProtection="1">
      <alignment horizontal="right" vertical="top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4" fontId="13" fillId="0" borderId="11" xfId="46" applyNumberFormat="1" applyFont="1" applyBorder="1" applyAlignment="1" applyProtection="1">
      <alignment horizontal="right" vertical="center" wrapText="1"/>
      <protection/>
    </xf>
    <xf numFmtId="0" fontId="21" fillId="2" borderId="16" xfId="0" applyFont="1" applyFill="1" applyBorder="1" applyAlignment="1" applyProtection="1">
      <alignment horizontal="left" vertical="top"/>
      <protection/>
    </xf>
    <xf numFmtId="49" fontId="25" fillId="2" borderId="16" xfId="54" applyNumberFormat="1" applyFont="1" applyFill="1" applyBorder="1" applyAlignment="1" applyProtection="1">
      <alignment horizontal="left" vertical="top" wrapText="1"/>
      <protection/>
    </xf>
    <xf numFmtId="49" fontId="30" fillId="2" borderId="16" xfId="54" applyNumberFormat="1" applyFont="1" applyFill="1" applyBorder="1" applyAlignment="1" applyProtection="1">
      <alignment horizontal="left" vertical="top" wrapText="1"/>
      <protection/>
    </xf>
    <xf numFmtId="49" fontId="30" fillId="2" borderId="17" xfId="54" applyNumberFormat="1" applyFont="1" applyFill="1" applyBorder="1" applyAlignment="1" applyProtection="1">
      <alignment horizontal="left" vertical="top" wrapText="1"/>
      <protection/>
    </xf>
    <xf numFmtId="0" fontId="21" fillId="2" borderId="18" xfId="54" applyFont="1" applyFill="1" applyBorder="1" applyAlignment="1" applyProtection="1">
      <alignment horizontal="left"/>
      <protection/>
    </xf>
    <xf numFmtId="49" fontId="25" fillId="2" borderId="0" xfId="54" applyNumberFormat="1" applyFont="1" applyFill="1" applyBorder="1" applyAlignment="1" applyProtection="1">
      <alignment vertical="top" wrapText="1"/>
      <protection/>
    </xf>
    <xf numFmtId="0" fontId="21" fillId="2" borderId="19" xfId="54" applyFont="1" applyFill="1" applyBorder="1" applyAlignment="1" applyProtection="1">
      <alignment horizontal="left"/>
      <protection/>
    </xf>
    <xf numFmtId="49" fontId="25" fillId="2" borderId="15" xfId="54" applyNumberFormat="1" applyFont="1" applyFill="1" applyBorder="1" applyAlignment="1" applyProtection="1">
      <alignment vertical="top" wrapText="1"/>
      <protection/>
    </xf>
    <xf numFmtId="0" fontId="16" fillId="2" borderId="20" xfId="54" applyFont="1" applyFill="1" applyBorder="1" applyAlignment="1" applyProtection="1">
      <alignment horizontal="left" vertical="top"/>
      <protection/>
    </xf>
    <xf numFmtId="0" fontId="21" fillId="2" borderId="19" xfId="54" applyFont="1" applyFill="1" applyBorder="1" applyAlignment="1" applyProtection="1">
      <alignment horizontal="left" vertical="center"/>
      <protection/>
    </xf>
    <xf numFmtId="49" fontId="25" fillId="2" borderId="15" xfId="54" applyNumberFormat="1" applyFont="1" applyFill="1" applyBorder="1" applyAlignment="1" applyProtection="1">
      <alignment vertical="center" wrapText="1"/>
      <protection/>
    </xf>
    <xf numFmtId="0" fontId="22" fillId="13" borderId="11" xfId="0" applyFont="1" applyFill="1" applyBorder="1" applyAlignment="1" applyProtection="1">
      <alignment horizontal="center" vertical="top" wrapText="1"/>
      <protection/>
    </xf>
    <xf numFmtId="191" fontId="16" fillId="13" borderId="11" xfId="0" applyNumberFormat="1" applyFont="1" applyFill="1" applyBorder="1" applyAlignment="1" applyProtection="1">
      <alignment horizontal="center" vertical="top" wrapText="1"/>
      <protection/>
    </xf>
    <xf numFmtId="0" fontId="22" fillId="9" borderId="11" xfId="0" applyFont="1" applyFill="1" applyBorder="1" applyAlignment="1" applyProtection="1">
      <alignment horizontal="center" vertical="top" wrapText="1"/>
      <protection/>
    </xf>
    <xf numFmtId="191" fontId="16" fillId="9" borderId="11" xfId="0" applyNumberFormat="1" applyFont="1" applyFill="1" applyBorder="1" applyAlignment="1" applyProtection="1">
      <alignment horizontal="center" vertical="top" wrapText="1"/>
      <protection/>
    </xf>
    <xf numFmtId="49" fontId="16" fillId="36" borderId="13" xfId="0" applyNumberFormat="1" applyFont="1" applyFill="1" applyBorder="1" applyAlignment="1" applyProtection="1">
      <alignment vertical="top" wrapText="1"/>
      <protection/>
    </xf>
    <xf numFmtId="49" fontId="16" fillId="36" borderId="11" xfId="0" applyNumberFormat="1" applyFont="1" applyFill="1" applyBorder="1" applyAlignment="1" applyProtection="1">
      <alignment vertical="top" wrapText="1"/>
      <protection/>
    </xf>
    <xf numFmtId="0" fontId="22" fillId="11" borderId="11" xfId="0" applyFont="1" applyFill="1" applyBorder="1" applyAlignment="1" applyProtection="1">
      <alignment horizontal="center" vertical="top" wrapText="1"/>
      <protection/>
    </xf>
    <xf numFmtId="191" fontId="16" fillId="11" borderId="11" xfId="0" applyNumberFormat="1" applyFont="1" applyFill="1" applyBorder="1" applyAlignment="1" applyProtection="1">
      <alignment horizontal="center" vertical="top" wrapText="1"/>
      <protection/>
    </xf>
    <xf numFmtId="0" fontId="13" fillId="37" borderId="11" xfId="0" applyFont="1" applyFill="1" applyBorder="1" applyAlignment="1" applyProtection="1">
      <alignment horizontal="center" vertical="center" wrapText="1"/>
      <protection locked="0"/>
    </xf>
    <xf numFmtId="4" fontId="13" fillId="37" borderId="11" xfId="44" applyNumberFormat="1" applyFont="1" applyFill="1" applyBorder="1" applyAlignment="1" applyProtection="1">
      <alignment horizontal="right" vertical="center" wrapText="1"/>
      <protection/>
    </xf>
    <xf numFmtId="3" fontId="77" fillId="37" borderId="12" xfId="0" applyNumberFormat="1" applyFont="1" applyFill="1" applyBorder="1" applyAlignment="1" applyProtection="1">
      <alignment horizontal="center" vertical="center" wrapText="1"/>
      <protection/>
    </xf>
    <xf numFmtId="191" fontId="13" fillId="37" borderId="11" xfId="0" applyNumberFormat="1" applyFont="1" applyFill="1" applyBorder="1" applyAlignment="1" applyProtection="1">
      <alignment horizontal="right" vertical="center" wrapText="1"/>
      <protection/>
    </xf>
    <xf numFmtId="0" fontId="22" fillId="8" borderId="11" xfId="0" applyFont="1" applyFill="1" applyBorder="1" applyAlignment="1" applyProtection="1">
      <alignment horizontal="center" vertical="top" wrapText="1"/>
      <protection/>
    </xf>
    <xf numFmtId="191" fontId="16" fillId="8" borderId="11" xfId="0" applyNumberFormat="1" applyFont="1" applyFill="1" applyBorder="1" applyAlignment="1" applyProtection="1">
      <alignment horizontal="center" vertical="top" wrapText="1"/>
      <protection/>
    </xf>
    <xf numFmtId="0" fontId="22" fillId="0" borderId="0" xfId="58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6" fillId="9" borderId="10" xfId="0" applyFont="1" applyFill="1" applyBorder="1" applyAlignment="1" applyProtection="1">
      <alignment vertical="center"/>
      <protection/>
    </xf>
    <xf numFmtId="0" fontId="26" fillId="9" borderId="12" xfId="0" applyFont="1" applyFill="1" applyBorder="1" applyAlignment="1" applyProtection="1">
      <alignment vertical="center"/>
      <protection/>
    </xf>
    <xf numFmtId="0" fontId="27" fillId="9" borderId="12" xfId="0" applyFont="1" applyFill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right" wrapText="1"/>
      <protection/>
    </xf>
    <xf numFmtId="4" fontId="3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5" fillId="0" borderId="0" xfId="0" applyFont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1" fontId="9" fillId="0" borderId="0" xfId="0" applyNumberFormat="1" applyFont="1" applyBorder="1" applyAlignment="1" applyProtection="1" quotePrefix="1">
      <alignment horizontal="left"/>
      <protection/>
    </xf>
    <xf numFmtId="1" fontId="0" fillId="0" borderId="0" xfId="0" applyNumberFormat="1" applyFont="1" applyBorder="1" applyAlignment="1" applyProtection="1">
      <alignment horizontal="left"/>
      <protection/>
    </xf>
    <xf numFmtId="1" fontId="0" fillId="0" borderId="21" xfId="0" applyNumberFormat="1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9" fontId="78" fillId="38" borderId="0" xfId="0" applyNumberFormat="1" applyFont="1" applyFill="1" applyBorder="1" applyAlignment="1" applyProtection="1">
      <alignment horizontal="center" wrapText="1"/>
      <protection/>
    </xf>
    <xf numFmtId="0" fontId="79" fillId="39" borderId="0" xfId="0" applyFont="1" applyFill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left"/>
      <protection/>
    </xf>
    <xf numFmtId="0" fontId="80" fillId="39" borderId="0" xfId="0" applyFont="1" applyFill="1" applyAlignment="1" applyProtection="1">
      <alignment horizontal="center" wrapText="1"/>
      <protection/>
    </xf>
    <xf numFmtId="0" fontId="34" fillId="0" borderId="20" xfId="0" applyFont="1" applyBorder="1" applyAlignment="1" applyProtection="1">
      <alignment horizontal="center"/>
      <protection/>
    </xf>
    <xf numFmtId="0" fontId="34" fillId="0" borderId="16" xfId="0" applyFont="1" applyBorder="1" applyAlignment="1" applyProtection="1">
      <alignment horizontal="center"/>
      <protection/>
    </xf>
    <xf numFmtId="0" fontId="34" fillId="0" borderId="17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31" fillId="0" borderId="0" xfId="0" applyFont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190" fontId="13" fillId="35" borderId="10" xfId="0" applyNumberFormat="1" applyFont="1" applyFill="1" applyBorder="1" applyAlignment="1" applyProtection="1">
      <alignment horizontal="right" vertical="center" wrapText="1"/>
      <protection/>
    </xf>
    <xf numFmtId="190" fontId="13" fillId="35" borderId="23" xfId="0" applyNumberFormat="1" applyFont="1" applyFill="1" applyBorder="1" applyAlignment="1" applyProtection="1">
      <alignment horizontal="right" vertical="center" wrapText="1"/>
      <protection/>
    </xf>
    <xf numFmtId="190" fontId="13" fillId="0" borderId="10" xfId="0" applyNumberFormat="1" applyFont="1" applyBorder="1" applyAlignment="1" applyProtection="1">
      <alignment horizontal="right" vertical="center" wrapText="1"/>
      <protection/>
    </xf>
    <xf numFmtId="190" fontId="13" fillId="0" borderId="23" xfId="0" applyNumberFormat="1" applyFont="1" applyBorder="1" applyAlignment="1" applyProtection="1">
      <alignment horizontal="right" vertical="center" wrapText="1"/>
      <protection/>
    </xf>
    <xf numFmtId="0" fontId="28" fillId="9" borderId="12" xfId="0" applyFont="1" applyFill="1" applyBorder="1" applyAlignment="1" applyProtection="1">
      <alignment horizontal="right" vertical="center" wrapText="1"/>
      <protection/>
    </xf>
    <xf numFmtId="0" fontId="28" fillId="9" borderId="23" xfId="0" applyFont="1" applyFill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right" vertical="top" wrapText="1"/>
      <protection/>
    </xf>
    <xf numFmtId="0" fontId="20" fillId="2" borderId="18" xfId="54" applyFont="1" applyFill="1" applyBorder="1" applyAlignment="1" applyProtection="1">
      <alignment horizontal="center" vertical="center"/>
      <protection/>
    </xf>
    <xf numFmtId="0" fontId="20" fillId="2" borderId="0" xfId="54" applyFont="1" applyFill="1" applyBorder="1" applyAlignment="1" applyProtection="1">
      <alignment horizontal="center" vertical="center"/>
      <protection/>
    </xf>
    <xf numFmtId="0" fontId="20" fillId="2" borderId="21" xfId="54" applyFont="1" applyFill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left" vertical="center" wrapText="1"/>
      <protection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49" fontId="1" fillId="2" borderId="0" xfId="54" applyNumberFormat="1" applyFill="1" applyBorder="1" applyAlignment="1" applyProtection="1">
      <alignment horizontal="left" vertical="top" wrapText="1"/>
      <protection/>
    </xf>
    <xf numFmtId="49" fontId="81" fillId="2" borderId="0" xfId="54" applyNumberFormat="1" applyFont="1" applyFill="1" applyBorder="1" applyAlignment="1" applyProtection="1">
      <alignment horizontal="left" vertical="top" wrapText="1"/>
      <protection/>
    </xf>
    <xf numFmtId="49" fontId="30" fillId="2" borderId="0" xfId="54" applyNumberFormat="1" applyFont="1" applyFill="1" applyBorder="1" applyAlignment="1" applyProtection="1">
      <alignment horizontal="right" vertical="top" wrapText="1"/>
      <protection/>
    </xf>
    <xf numFmtId="49" fontId="30" fillId="2" borderId="21" xfId="54" applyNumberFormat="1" applyFont="1" applyFill="1" applyBorder="1" applyAlignment="1" applyProtection="1">
      <alignment horizontal="right" vertical="top" wrapText="1"/>
      <protection/>
    </xf>
    <xf numFmtId="0" fontId="20" fillId="37" borderId="11" xfId="0" applyFont="1" applyFill="1" applyBorder="1" applyAlignment="1" applyProtection="1">
      <alignment horizontal="left" vertical="center" wrapText="1"/>
      <protection/>
    </xf>
    <xf numFmtId="190" fontId="13" fillId="37" borderId="10" xfId="0" applyNumberFormat="1" applyFont="1" applyFill="1" applyBorder="1" applyAlignment="1" applyProtection="1">
      <alignment horizontal="right" vertical="center" wrapText="1"/>
      <protection/>
    </xf>
    <xf numFmtId="190" fontId="13" fillId="37" borderId="23" xfId="0" applyNumberFormat="1" applyFont="1" applyFill="1" applyBorder="1" applyAlignment="1" applyProtection="1">
      <alignment horizontal="right" vertical="center" wrapText="1"/>
      <protection/>
    </xf>
    <xf numFmtId="0" fontId="21" fillId="8" borderId="10" xfId="0" applyFont="1" applyFill="1" applyBorder="1" applyAlignment="1" applyProtection="1">
      <alignment horizontal="left" vertical="center" wrapText="1"/>
      <protection/>
    </xf>
    <xf numFmtId="0" fontId="21" fillId="8" borderId="12" xfId="0" applyFont="1" applyFill="1" applyBorder="1" applyAlignment="1" applyProtection="1">
      <alignment horizontal="left" vertical="center" wrapText="1"/>
      <protection/>
    </xf>
    <xf numFmtId="0" fontId="21" fillId="8" borderId="23" xfId="0" applyFont="1" applyFill="1" applyBorder="1" applyAlignment="1" applyProtection="1">
      <alignment horizontal="left" vertical="center" wrapText="1"/>
      <protection/>
    </xf>
    <xf numFmtId="0" fontId="22" fillId="8" borderId="10" xfId="0" applyFont="1" applyFill="1" applyBorder="1" applyAlignment="1" applyProtection="1">
      <alignment horizontal="center" vertical="top" wrapText="1"/>
      <protection/>
    </xf>
    <xf numFmtId="0" fontId="22" fillId="8" borderId="23" xfId="0" applyFont="1" applyFill="1" applyBorder="1" applyAlignment="1" applyProtection="1">
      <alignment horizontal="center" vertical="top" wrapText="1"/>
      <protection/>
    </xf>
    <xf numFmtId="0" fontId="20" fillId="2" borderId="20" xfId="54" applyFont="1" applyFill="1" applyBorder="1" applyAlignment="1" applyProtection="1">
      <alignment horizontal="center" vertical="center"/>
      <protection/>
    </xf>
    <xf numFmtId="0" fontId="20" fillId="2" borderId="16" xfId="54" applyFont="1" applyFill="1" applyBorder="1" applyAlignment="1" applyProtection="1">
      <alignment horizontal="center" vertical="center"/>
      <protection/>
    </xf>
    <xf numFmtId="0" fontId="20" fillId="2" borderId="17" xfId="54" applyFont="1" applyFill="1" applyBorder="1" applyAlignment="1" applyProtection="1">
      <alignment horizontal="center" vertical="center"/>
      <protection/>
    </xf>
    <xf numFmtId="0" fontId="21" fillId="2" borderId="15" xfId="54" applyFont="1" applyFill="1" applyBorder="1" applyAlignment="1" applyProtection="1">
      <alignment horizontal="left" vertical="center"/>
      <protection/>
    </xf>
    <xf numFmtId="49" fontId="30" fillId="2" borderId="15" xfId="54" applyNumberFormat="1" applyFont="1" applyFill="1" applyBorder="1" applyAlignment="1" applyProtection="1">
      <alignment horizontal="right" vertical="center" wrapText="1"/>
      <protection/>
    </xf>
    <xf numFmtId="49" fontId="30" fillId="2" borderId="22" xfId="54" applyNumberFormat="1" applyFont="1" applyFill="1" applyBorder="1" applyAlignment="1" applyProtection="1">
      <alignment horizontal="right" vertical="center" wrapText="1"/>
      <protection/>
    </xf>
    <xf numFmtId="0" fontId="20" fillId="37" borderId="10" xfId="0" applyFont="1" applyFill="1" applyBorder="1" applyAlignment="1" applyProtection="1">
      <alignment horizontal="left" vertical="center" wrapText="1"/>
      <protection/>
    </xf>
    <xf numFmtId="0" fontId="20" fillId="37" borderId="12" xfId="0" applyFont="1" applyFill="1" applyBorder="1" applyAlignment="1" applyProtection="1">
      <alignment horizontal="left" vertical="center" wrapText="1"/>
      <protection/>
    </xf>
    <xf numFmtId="0" fontId="20" fillId="37" borderId="23" xfId="0" applyFont="1" applyFill="1" applyBorder="1" applyAlignment="1" applyProtection="1">
      <alignment horizontal="left" vertical="center" wrapText="1"/>
      <protection/>
    </xf>
    <xf numFmtId="0" fontId="22" fillId="9" borderId="10" xfId="0" applyFont="1" applyFill="1" applyBorder="1" applyAlignment="1" applyProtection="1">
      <alignment horizontal="center" vertical="top" wrapText="1"/>
      <protection/>
    </xf>
    <xf numFmtId="0" fontId="22" fillId="9" borderId="23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left" vertical="center" wrapText="1"/>
      <protection/>
    </xf>
    <xf numFmtId="0" fontId="21" fillId="11" borderId="10" xfId="0" applyFont="1" applyFill="1" applyBorder="1" applyAlignment="1" applyProtection="1">
      <alignment horizontal="left" vertical="center" wrapText="1"/>
      <protection/>
    </xf>
    <xf numFmtId="0" fontId="21" fillId="11" borderId="12" xfId="0" applyFont="1" applyFill="1" applyBorder="1" applyAlignment="1" applyProtection="1">
      <alignment horizontal="left" vertical="center" wrapText="1"/>
      <protection/>
    </xf>
    <xf numFmtId="0" fontId="21" fillId="11" borderId="23" xfId="0" applyFont="1" applyFill="1" applyBorder="1" applyAlignment="1" applyProtection="1">
      <alignment horizontal="left" vertical="center" wrapText="1"/>
      <protection/>
    </xf>
    <xf numFmtId="190" fontId="13" fillId="35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right" vertical="top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9" fillId="0" borderId="0" xfId="0" applyFont="1" applyAlignment="1" applyProtection="1">
      <alignment horizontal="left" indent="12"/>
      <protection/>
    </xf>
    <xf numFmtId="190" fontId="13" fillId="35" borderId="10" xfId="0" applyNumberFormat="1" applyFont="1" applyFill="1" applyBorder="1" applyAlignment="1" applyProtection="1">
      <alignment horizontal="center" vertical="top" wrapText="1"/>
      <protection/>
    </xf>
    <xf numFmtId="190" fontId="13" fillId="35" borderId="23" xfId="0" applyNumberFormat="1" applyFont="1" applyFill="1" applyBorder="1" applyAlignment="1" applyProtection="1">
      <alignment horizontal="center" vertical="top" wrapText="1"/>
      <protection/>
    </xf>
    <xf numFmtId="49" fontId="13" fillId="0" borderId="13" xfId="0" applyNumberFormat="1" applyFont="1" applyFill="1" applyBorder="1" applyAlignment="1" applyProtection="1">
      <alignment vertical="top" wrapText="1"/>
      <protection locked="0"/>
    </xf>
    <xf numFmtId="49" fontId="13" fillId="0" borderId="14" xfId="0" applyNumberFormat="1" applyFont="1" applyBorder="1" applyAlignment="1" applyProtection="1">
      <alignment vertical="top" wrapText="1"/>
      <protection locked="0"/>
    </xf>
    <xf numFmtId="0" fontId="22" fillId="11" borderId="10" xfId="0" applyFont="1" applyFill="1" applyBorder="1" applyAlignment="1" applyProtection="1">
      <alignment horizontal="center" vertical="top" wrapText="1"/>
      <protection/>
    </xf>
    <xf numFmtId="0" fontId="22" fillId="11" borderId="23" xfId="0" applyFont="1" applyFill="1" applyBorder="1" applyAlignment="1" applyProtection="1">
      <alignment horizontal="center" vertical="top" wrapText="1"/>
      <protection/>
    </xf>
    <xf numFmtId="0" fontId="21" fillId="9" borderId="10" xfId="0" applyFont="1" applyFill="1" applyBorder="1" applyAlignment="1" applyProtection="1">
      <alignment horizontal="left" vertical="center" wrapText="1"/>
      <protection/>
    </xf>
    <xf numFmtId="0" fontId="21" fillId="9" borderId="12" xfId="0" applyFont="1" applyFill="1" applyBorder="1" applyAlignment="1" applyProtection="1">
      <alignment horizontal="left" vertical="center" wrapText="1"/>
      <protection/>
    </xf>
    <xf numFmtId="0" fontId="21" fillId="9" borderId="23" xfId="0" applyFont="1" applyFill="1" applyBorder="1" applyAlignment="1" applyProtection="1">
      <alignment horizontal="left" vertical="center" wrapText="1"/>
      <protection/>
    </xf>
    <xf numFmtId="49" fontId="13" fillId="0" borderId="20" xfId="0" applyNumberFormat="1" applyFont="1" applyBorder="1" applyAlignment="1" applyProtection="1">
      <alignment horizontal="left" vertical="top" wrapText="1"/>
      <protection locked="0"/>
    </xf>
    <xf numFmtId="49" fontId="13" fillId="0" borderId="16" xfId="0" applyNumberFormat="1" applyFont="1" applyBorder="1" applyAlignment="1" applyProtection="1">
      <alignment horizontal="left" vertical="top" wrapText="1"/>
      <protection locked="0"/>
    </xf>
    <xf numFmtId="49" fontId="13" fillId="0" borderId="17" xfId="0" applyNumberFormat="1" applyFont="1" applyBorder="1" applyAlignment="1" applyProtection="1">
      <alignment horizontal="left" vertical="top" wrapText="1"/>
      <protection locked="0"/>
    </xf>
    <xf numFmtId="49" fontId="13" fillId="0" borderId="10" xfId="0" applyNumberFormat="1" applyFont="1" applyBorder="1" applyAlignment="1" applyProtection="1">
      <alignment horizontal="left" vertical="top" wrapText="1"/>
      <protection locked="0"/>
    </xf>
    <xf numFmtId="49" fontId="13" fillId="0" borderId="12" xfId="0" applyNumberFormat="1" applyFont="1" applyBorder="1" applyAlignment="1" applyProtection="1">
      <alignment horizontal="left" vertical="top" wrapText="1"/>
      <protection locked="0"/>
    </xf>
    <xf numFmtId="49" fontId="13" fillId="0" borderId="23" xfId="0" applyNumberFormat="1" applyFont="1" applyBorder="1" applyAlignment="1" applyProtection="1">
      <alignment horizontal="left" vertical="top" wrapText="1"/>
      <protection locked="0"/>
    </xf>
    <xf numFmtId="49" fontId="13" fillId="0" borderId="10" xfId="0" applyNumberFormat="1" applyFont="1" applyFill="1" applyBorder="1" applyAlignment="1" applyProtection="1">
      <alignment horizontal="left" vertical="top" wrapText="1"/>
      <protection locked="0"/>
    </xf>
    <xf numFmtId="49" fontId="13" fillId="0" borderId="12" xfId="0" applyNumberFormat="1" applyFont="1" applyFill="1" applyBorder="1" applyAlignment="1" applyProtection="1">
      <alignment horizontal="left" vertical="top" wrapText="1"/>
      <protection locked="0"/>
    </xf>
    <xf numFmtId="49" fontId="13" fillId="0" borderId="23" xfId="0" applyNumberFormat="1" applyFont="1" applyFill="1" applyBorder="1" applyAlignment="1" applyProtection="1">
      <alignment horizontal="left" vertical="top" wrapText="1"/>
      <protection locked="0"/>
    </xf>
    <xf numFmtId="0" fontId="21" fillId="2" borderId="15" xfId="54" applyFont="1" applyFill="1" applyBorder="1" applyAlignment="1" applyProtection="1">
      <alignment horizontal="left"/>
      <protection/>
    </xf>
    <xf numFmtId="49" fontId="30" fillId="2" borderId="15" xfId="54" applyNumberFormat="1" applyFont="1" applyFill="1" applyBorder="1" applyAlignment="1" applyProtection="1">
      <alignment horizontal="right" vertical="top" wrapText="1"/>
      <protection/>
    </xf>
    <xf numFmtId="49" fontId="30" fillId="2" borderId="22" xfId="54" applyNumberFormat="1" applyFont="1" applyFill="1" applyBorder="1" applyAlignment="1" applyProtection="1">
      <alignment horizontal="right"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49" fontId="13" fillId="0" borderId="10" xfId="0" applyNumberFormat="1" applyFont="1" applyBorder="1" applyAlignment="1" applyProtection="1">
      <alignment horizontal="center" vertical="top" wrapText="1"/>
      <protection locked="0"/>
    </xf>
    <xf numFmtId="49" fontId="13" fillId="0" borderId="12" xfId="0" applyNumberFormat="1" applyFont="1" applyBorder="1" applyAlignment="1" applyProtection="1">
      <alignment horizontal="center" vertical="top" wrapText="1"/>
      <protection locked="0"/>
    </xf>
    <xf numFmtId="49" fontId="13" fillId="0" borderId="23" xfId="0" applyNumberFormat="1" applyFont="1" applyBorder="1" applyAlignment="1" applyProtection="1">
      <alignment horizontal="center" vertical="top" wrapText="1"/>
      <protection locked="0"/>
    </xf>
    <xf numFmtId="49" fontId="13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0" fontId="13" fillId="10" borderId="12" xfId="0" applyFont="1" applyFill="1" applyBorder="1" applyAlignment="1" applyProtection="1">
      <alignment horizontal="left" vertical="center" wrapText="1"/>
      <protection/>
    </xf>
    <xf numFmtId="0" fontId="21" fillId="13" borderId="10" xfId="0" applyFont="1" applyFill="1" applyBorder="1" applyAlignment="1" applyProtection="1">
      <alignment horizontal="left" vertical="center" wrapText="1"/>
      <protection/>
    </xf>
    <xf numFmtId="0" fontId="21" fillId="13" borderId="12" xfId="0" applyFont="1" applyFill="1" applyBorder="1" applyAlignment="1" applyProtection="1">
      <alignment horizontal="left" vertical="center" wrapText="1"/>
      <protection/>
    </xf>
    <xf numFmtId="0" fontId="21" fillId="13" borderId="23" xfId="0" applyFont="1" applyFill="1" applyBorder="1" applyAlignment="1" applyProtection="1">
      <alignment horizontal="left" vertical="center" wrapText="1"/>
      <protection/>
    </xf>
    <xf numFmtId="0" fontId="22" fillId="13" borderId="10" xfId="0" applyFont="1" applyFill="1" applyBorder="1" applyAlignment="1" applyProtection="1">
      <alignment horizontal="center" vertical="top" wrapText="1"/>
      <protection/>
    </xf>
    <xf numFmtId="0" fontId="22" fillId="13" borderId="23" xfId="0" applyFont="1" applyFill="1" applyBorder="1" applyAlignment="1" applyProtection="1">
      <alignment horizontal="center" vertical="top" wrapText="1"/>
      <protection/>
    </xf>
    <xf numFmtId="190" fontId="16" fillId="10" borderId="12" xfId="0" applyNumberFormat="1" applyFont="1" applyFill="1" applyBorder="1" applyAlignment="1" applyProtection="1">
      <alignment horizontal="left" vertical="top" wrapText="1" indent="2"/>
      <protection/>
    </xf>
    <xf numFmtId="190" fontId="13" fillId="10" borderId="12" xfId="0" applyNumberFormat="1" applyFont="1" applyFill="1" applyBorder="1" applyAlignment="1" applyProtection="1">
      <alignment horizontal="left" vertical="top" wrapText="1" indent="2"/>
      <protection/>
    </xf>
    <xf numFmtId="190" fontId="13" fillId="10" borderId="23" xfId="0" applyNumberFormat="1" applyFont="1" applyFill="1" applyBorder="1" applyAlignment="1" applyProtection="1">
      <alignment horizontal="left" vertical="top" wrapText="1" indent="2"/>
      <protection/>
    </xf>
    <xf numFmtId="0" fontId="82" fillId="0" borderId="0" xfId="0" applyFont="1" applyFill="1" applyBorder="1" applyAlignment="1" applyProtection="1">
      <alignment horizontal="center" vertical="top" wrapText="1"/>
      <protection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0" fontId="83" fillId="0" borderId="0" xfId="0" applyFont="1" applyAlignment="1" applyProtection="1">
      <alignment horizontal="right" vertical="top" wrapText="1"/>
      <protection/>
    </xf>
    <xf numFmtId="0" fontId="83" fillId="0" borderId="0" xfId="0" applyFont="1" applyBorder="1" applyAlignment="1" applyProtection="1">
      <alignment horizontal="right" vertical="top" wrapText="1"/>
      <protection/>
    </xf>
    <xf numFmtId="0" fontId="14" fillId="34" borderId="20" xfId="0" applyFont="1" applyFill="1" applyBorder="1" applyAlignment="1" applyProtection="1">
      <alignment horizontal="center"/>
      <protection locked="0"/>
    </xf>
    <xf numFmtId="0" fontId="14" fillId="34" borderId="16" xfId="0" applyFont="1" applyFill="1" applyBorder="1" applyAlignment="1" applyProtection="1">
      <alignment horizontal="center"/>
      <protection locked="0"/>
    </xf>
    <xf numFmtId="0" fontId="14" fillId="34" borderId="17" xfId="0" applyFont="1" applyFill="1" applyBorder="1" applyAlignment="1" applyProtection="1">
      <alignment horizontal="center"/>
      <protection locked="0"/>
    </xf>
    <xf numFmtId="0" fontId="14" fillId="34" borderId="18" xfId="0" applyFont="1" applyFill="1" applyBorder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center"/>
      <protection locked="0"/>
    </xf>
    <xf numFmtId="0" fontId="14" fillId="34" borderId="21" xfId="0" applyFont="1" applyFill="1" applyBorder="1" applyAlignment="1" applyProtection="1">
      <alignment horizontal="center"/>
      <protection locked="0"/>
    </xf>
    <xf numFmtId="0" fontId="14" fillId="34" borderId="19" xfId="0" applyFont="1" applyFill="1" applyBorder="1" applyAlignment="1" applyProtection="1">
      <alignment horizontal="center"/>
      <protection locked="0"/>
    </xf>
    <xf numFmtId="0" fontId="14" fillId="34" borderId="15" xfId="0" applyFont="1" applyFill="1" applyBorder="1" applyAlignment="1" applyProtection="1">
      <alignment horizontal="center"/>
      <protection locked="0"/>
    </xf>
    <xf numFmtId="0" fontId="14" fillId="34" borderId="22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" name="Picture 2" descr="CTIC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0"/>
          <a:ext cx="2924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752475</xdr:colOff>
      <xdr:row>0</xdr:row>
      <xdr:rowOff>0</xdr:rowOff>
    </xdr:to>
    <xdr:pic>
      <xdr:nvPicPr>
        <xdr:cNvPr id="2" name="Picture 1" descr="CTIC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0</xdr:row>
      <xdr:rowOff>76200</xdr:rowOff>
    </xdr:from>
    <xdr:to>
      <xdr:col>9</xdr:col>
      <xdr:colOff>914400</xdr:colOff>
      <xdr:row>7</xdr:row>
      <xdr:rowOff>161925</xdr:rowOff>
    </xdr:to>
    <xdr:pic>
      <xdr:nvPicPr>
        <xdr:cNvPr id="3" name="Picture 17" descr="New - CTICC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76200"/>
          <a:ext cx="5810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87</xdr:row>
      <xdr:rowOff>38100</xdr:rowOff>
    </xdr:from>
    <xdr:to>
      <xdr:col>9</xdr:col>
      <xdr:colOff>723900</xdr:colOff>
      <xdr:row>95</xdr:row>
      <xdr:rowOff>47625</xdr:rowOff>
    </xdr:to>
    <xdr:pic>
      <xdr:nvPicPr>
        <xdr:cNvPr id="4" name="Picture 17" descr="New - CTICC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2651700"/>
          <a:ext cx="40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130</xdr:row>
      <xdr:rowOff>66675</xdr:rowOff>
    </xdr:from>
    <xdr:to>
      <xdr:col>9</xdr:col>
      <xdr:colOff>733425</xdr:colOff>
      <xdr:row>138</xdr:row>
      <xdr:rowOff>85725</xdr:rowOff>
    </xdr:to>
    <xdr:pic>
      <xdr:nvPicPr>
        <xdr:cNvPr id="5" name="Picture 17" descr="New - CTICC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41176575"/>
          <a:ext cx="40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aheen@cticc.co.z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3"/>
  <sheetViews>
    <sheetView tabSelected="1" view="pageBreakPreview" zoomScaleSheetLayoutView="100" zoomScalePageLayoutView="0" workbookViewId="0" topLeftCell="A1">
      <selection activeCell="E81" sqref="E81:J81"/>
    </sheetView>
  </sheetViews>
  <sheetFormatPr defaultColWidth="11.421875" defaultRowHeight="12.75"/>
  <cols>
    <col min="1" max="1" width="16.7109375" style="2" customWidth="1"/>
    <col min="2" max="2" width="2.140625" style="2" customWidth="1"/>
    <col min="3" max="3" width="37.140625" style="2" customWidth="1"/>
    <col min="4" max="4" width="6.421875" style="2" customWidth="1"/>
    <col min="5" max="5" width="20.00390625" style="2" customWidth="1"/>
    <col min="6" max="6" width="2.421875" style="2" customWidth="1"/>
    <col min="7" max="7" width="7.421875" style="2" customWidth="1"/>
    <col min="8" max="8" width="11.421875" style="2" customWidth="1"/>
    <col min="9" max="9" width="7.421875" style="2" customWidth="1"/>
    <col min="10" max="10" width="17.00390625" style="2" customWidth="1"/>
    <col min="11" max="11" width="42.28125" style="2" customWidth="1"/>
    <col min="12" max="16384" width="11.421875" style="2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79"/>
      <c r="B2" s="76"/>
      <c r="E2" s="1"/>
      <c r="F2" s="1"/>
      <c r="G2" s="1"/>
      <c r="H2" s="1"/>
      <c r="I2" s="1"/>
      <c r="J2" s="1"/>
    </row>
    <row r="3" spans="1:10" ht="19.5" customHeight="1">
      <c r="A3" s="247" t="s">
        <v>38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19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3:10" ht="19.5" customHeight="1">
      <c r="C5" s="208"/>
      <c r="D5" s="208"/>
      <c r="E5" s="208"/>
      <c r="F5" s="208"/>
      <c r="G5" s="1"/>
      <c r="H5" s="1"/>
      <c r="I5" s="1"/>
      <c r="J5" s="1"/>
    </row>
    <row r="6" spans="1:10" ht="19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9.5" customHeight="1">
      <c r="A7" s="1"/>
      <c r="B7" s="1"/>
      <c r="E7" s="108" t="s">
        <v>90</v>
      </c>
      <c r="F7" s="109"/>
      <c r="G7" s="109"/>
      <c r="H7" s="110"/>
      <c r="I7" s="1"/>
      <c r="J7" s="1"/>
    </row>
    <row r="8" spans="2:10" ht="19.5" customHeight="1">
      <c r="B8" s="14"/>
      <c r="E8" s="14"/>
      <c r="F8" s="14"/>
      <c r="G8" s="14"/>
      <c r="H8" s="14"/>
      <c r="I8" s="14"/>
      <c r="J8" s="14"/>
    </row>
    <row r="9" spans="1:10" s="3" customFormat="1" ht="30" customHeight="1">
      <c r="A9" s="111" t="s">
        <v>120</v>
      </c>
      <c r="B9" s="112"/>
      <c r="C9" s="113"/>
      <c r="D9" s="167" t="s">
        <v>74</v>
      </c>
      <c r="E9" s="167"/>
      <c r="F9" s="167"/>
      <c r="G9" s="167"/>
      <c r="H9" s="167"/>
      <c r="I9" s="167"/>
      <c r="J9" s="168"/>
    </row>
    <row r="10" spans="1:10" ht="19.5" customHeigh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9.5" customHeight="1">
      <c r="A11" s="74"/>
      <c r="B11" s="74"/>
      <c r="C11" s="74"/>
      <c r="D11" s="74"/>
      <c r="E11" s="74"/>
      <c r="F11" s="74"/>
      <c r="G11" s="74"/>
      <c r="H11" s="74"/>
      <c r="I11" s="74"/>
      <c r="J11" s="75"/>
    </row>
    <row r="12" spans="1:10" ht="19.5" customHeight="1">
      <c r="A12" s="3"/>
      <c r="B12" s="4"/>
      <c r="C12" s="91" t="s">
        <v>78</v>
      </c>
      <c r="D12" s="83" t="s">
        <v>72</v>
      </c>
      <c r="E12" s="83"/>
      <c r="F12" s="84"/>
      <c r="G12" s="85"/>
      <c r="H12" s="85"/>
      <c r="I12" s="86"/>
      <c r="J12" s="64"/>
    </row>
    <row r="13" spans="1:10" ht="19.5" customHeight="1">
      <c r="A13" s="3"/>
      <c r="B13" s="4"/>
      <c r="C13" s="87"/>
      <c r="D13" s="176" t="s">
        <v>119</v>
      </c>
      <c r="E13" s="177"/>
      <c r="F13" s="88"/>
      <c r="G13" s="178"/>
      <c r="H13" s="178"/>
      <c r="I13" s="179"/>
      <c r="J13" s="64"/>
    </row>
    <row r="14" spans="1:10" ht="19.5" customHeight="1">
      <c r="A14" s="3"/>
      <c r="B14" s="4"/>
      <c r="C14" s="89"/>
      <c r="D14" s="227" t="s">
        <v>28</v>
      </c>
      <c r="E14" s="227"/>
      <c r="F14" s="90"/>
      <c r="G14" s="228"/>
      <c r="H14" s="228"/>
      <c r="I14" s="229"/>
      <c r="J14" s="64"/>
    </row>
    <row r="15" spans="1:10" ht="19.5" customHeigh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9.5" customHeight="1">
      <c r="A16" s="199" t="s">
        <v>0</v>
      </c>
      <c r="B16" s="199"/>
      <c r="C16" s="199"/>
      <c r="D16" s="199"/>
      <c r="E16" s="199"/>
      <c r="F16" s="199"/>
      <c r="G16" s="199"/>
      <c r="H16" s="199"/>
      <c r="I16" s="199"/>
      <c r="J16" s="199"/>
    </row>
    <row r="17" spans="1:10" s="11" customFormat="1" ht="34.5" customHeight="1">
      <c r="A17" s="55" t="s">
        <v>76</v>
      </c>
      <c r="B17" s="56"/>
      <c r="C17" s="211"/>
      <c r="D17" s="234"/>
      <c r="E17" s="55" t="s">
        <v>32</v>
      </c>
      <c r="F17" s="58"/>
      <c r="G17" s="224"/>
      <c r="H17" s="225"/>
      <c r="I17" s="225"/>
      <c r="J17" s="226"/>
    </row>
    <row r="18" spans="1:10" s="11" customFormat="1" ht="34.5" customHeight="1">
      <c r="A18" s="58"/>
      <c r="B18" s="58"/>
      <c r="C18" s="212"/>
      <c r="D18" s="234"/>
      <c r="E18" s="59" t="s">
        <v>1</v>
      </c>
      <c r="F18" s="58"/>
      <c r="G18" s="224"/>
      <c r="H18" s="225"/>
      <c r="I18" s="225"/>
      <c r="J18" s="226"/>
    </row>
    <row r="19" spans="1:10" s="11" customFormat="1" ht="34.5" customHeight="1">
      <c r="A19" s="230"/>
      <c r="B19" s="230"/>
      <c r="C19" s="230"/>
      <c r="D19" s="230"/>
      <c r="E19" s="230"/>
      <c r="F19" s="230"/>
      <c r="G19" s="230"/>
      <c r="H19" s="230"/>
      <c r="I19" s="230"/>
      <c r="J19" s="230"/>
    </row>
    <row r="20" spans="1:10" s="11" customFormat="1" ht="34.5" customHeight="1">
      <c r="A20" s="60" t="s">
        <v>75</v>
      </c>
      <c r="B20" s="56"/>
      <c r="C20" s="57"/>
      <c r="D20" s="234"/>
      <c r="E20" s="60" t="s">
        <v>33</v>
      </c>
      <c r="F20" s="53"/>
      <c r="G20" s="218"/>
      <c r="H20" s="219"/>
      <c r="I20" s="219"/>
      <c r="J20" s="220"/>
    </row>
    <row r="21" spans="1:10" s="11" customFormat="1" ht="34.5" customHeight="1">
      <c r="A21" s="59"/>
      <c r="B21" s="58"/>
      <c r="C21" s="61"/>
      <c r="D21" s="234"/>
      <c r="E21" s="55" t="s">
        <v>27</v>
      </c>
      <c r="F21" s="53"/>
      <c r="G21" s="221"/>
      <c r="H21" s="222"/>
      <c r="I21" s="222"/>
      <c r="J21" s="223"/>
    </row>
    <row r="22" spans="1:10" s="11" customFormat="1" ht="34.5" customHeight="1">
      <c r="A22" s="58"/>
      <c r="B22" s="58"/>
      <c r="C22" s="62"/>
      <c r="D22" s="234"/>
      <c r="E22" s="60" t="s">
        <v>2</v>
      </c>
      <c r="F22" s="53"/>
      <c r="G22" s="218"/>
      <c r="H22" s="219"/>
      <c r="I22" s="219"/>
      <c r="J22" s="220"/>
    </row>
    <row r="23" spans="1:10" s="11" customFormat="1" ht="34.5" customHeight="1">
      <c r="A23" s="63"/>
      <c r="B23" s="63"/>
      <c r="C23" s="61"/>
      <c r="D23" s="234"/>
      <c r="E23" s="55" t="s">
        <v>73</v>
      </c>
      <c r="F23" s="58"/>
      <c r="G23" s="221"/>
      <c r="H23" s="222"/>
      <c r="I23" s="222"/>
      <c r="J23" s="223"/>
    </row>
    <row r="24" spans="1:10" s="11" customFormat="1" ht="34.5" customHeight="1">
      <c r="A24" s="248"/>
      <c r="B24" s="248"/>
      <c r="C24" s="248"/>
      <c r="D24" s="248"/>
      <c r="E24" s="248"/>
      <c r="F24" s="248"/>
      <c r="G24" s="248"/>
      <c r="H24" s="248"/>
      <c r="I24" s="248"/>
      <c r="J24" s="248"/>
    </row>
    <row r="25" spans="1:10" s="11" customFormat="1" ht="34.5" customHeight="1">
      <c r="A25" s="60" t="s">
        <v>3</v>
      </c>
      <c r="B25" s="56"/>
      <c r="C25" s="57"/>
      <c r="D25" s="234"/>
      <c r="E25" s="55" t="s">
        <v>34</v>
      </c>
      <c r="F25" s="54"/>
      <c r="G25" s="221"/>
      <c r="H25" s="222"/>
      <c r="I25" s="222"/>
      <c r="J25" s="223"/>
    </row>
    <row r="26" spans="1:10" s="11" customFormat="1" ht="34.5" customHeight="1">
      <c r="A26" s="55" t="s">
        <v>4</v>
      </c>
      <c r="B26" s="56"/>
      <c r="C26" s="61"/>
      <c r="D26" s="234"/>
      <c r="E26" s="98" t="s">
        <v>77</v>
      </c>
      <c r="F26" s="58"/>
      <c r="G26" s="224"/>
      <c r="H26" s="225"/>
      <c r="I26" s="225"/>
      <c r="J26" s="226"/>
    </row>
    <row r="27" spans="1:10" s="11" customFormat="1" ht="34.5" customHeight="1">
      <c r="A27" s="59" t="s">
        <v>5</v>
      </c>
      <c r="B27" s="56"/>
      <c r="C27" s="62"/>
      <c r="D27" s="234"/>
      <c r="E27" s="99" t="s">
        <v>89</v>
      </c>
      <c r="F27" s="58"/>
      <c r="G27" s="231"/>
      <c r="H27" s="232"/>
      <c r="I27" s="232"/>
      <c r="J27" s="233"/>
    </row>
    <row r="28" spans="1:10" ht="19.5" customHeight="1">
      <c r="A28" s="74"/>
      <c r="B28" s="74"/>
      <c r="C28" s="74"/>
      <c r="D28" s="74"/>
      <c r="E28" s="74"/>
      <c r="F28" s="74"/>
      <c r="G28" s="74"/>
      <c r="H28" s="74"/>
      <c r="I28" s="74"/>
      <c r="J28" s="75"/>
    </row>
    <row r="29" spans="1:10" ht="19.5" customHeight="1">
      <c r="A29" s="74"/>
      <c r="B29" s="74"/>
      <c r="C29" s="74"/>
      <c r="D29" s="74"/>
      <c r="E29" s="74"/>
      <c r="F29" s="74"/>
      <c r="G29" s="74"/>
      <c r="H29" s="74"/>
      <c r="I29" s="74"/>
      <c r="J29" s="75">
        <v>0.01</v>
      </c>
    </row>
    <row r="30" spans="1:10" ht="19.5" customHeight="1">
      <c r="A30" s="3"/>
      <c r="B30" s="4"/>
      <c r="C30" s="188" t="s">
        <v>80</v>
      </c>
      <c r="D30" s="189"/>
      <c r="E30" s="189"/>
      <c r="F30" s="189"/>
      <c r="G30" s="189"/>
      <c r="H30" s="189"/>
      <c r="I30" s="190"/>
      <c r="J30" s="64"/>
    </row>
    <row r="31" spans="1:10" ht="19.5" customHeight="1">
      <c r="A31" s="3"/>
      <c r="B31" s="4"/>
      <c r="C31" s="170" t="s">
        <v>81</v>
      </c>
      <c r="D31" s="171"/>
      <c r="E31" s="171"/>
      <c r="F31" s="171"/>
      <c r="G31" s="171"/>
      <c r="H31" s="171"/>
      <c r="I31" s="172"/>
      <c r="J31" s="64"/>
    </row>
    <row r="32" spans="1:10" ht="19.5" customHeight="1">
      <c r="A32" s="3"/>
      <c r="B32" s="4"/>
      <c r="C32" s="92"/>
      <c r="D32" s="191"/>
      <c r="E32" s="191"/>
      <c r="F32" s="93"/>
      <c r="G32" s="192"/>
      <c r="H32" s="192"/>
      <c r="I32" s="193"/>
      <c r="J32" s="64"/>
    </row>
    <row r="33" spans="1:10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5"/>
    </row>
    <row r="34" spans="1:10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5"/>
    </row>
    <row r="35" spans="1:10" ht="19.5" customHeight="1">
      <c r="A35" s="74"/>
      <c r="B35" s="74"/>
      <c r="C35" s="74"/>
      <c r="D35" s="74"/>
      <c r="E35" s="74"/>
      <c r="F35" s="74"/>
      <c r="G35" s="74"/>
      <c r="H35" s="74"/>
      <c r="I35" s="74"/>
      <c r="J35" s="75"/>
    </row>
    <row r="36" spans="1:10" ht="19.5" customHeight="1">
      <c r="A36" s="74"/>
      <c r="B36" s="74"/>
      <c r="C36" s="74"/>
      <c r="D36" s="74"/>
      <c r="E36" s="74"/>
      <c r="F36" s="74"/>
      <c r="G36" s="74"/>
      <c r="H36" s="74"/>
      <c r="I36" s="74"/>
      <c r="J36" s="75"/>
    </row>
    <row r="37" spans="1:10" ht="19.5" customHeight="1">
      <c r="A37" s="74"/>
      <c r="B37" s="74"/>
      <c r="C37" s="74"/>
      <c r="D37" s="74"/>
      <c r="E37" s="74"/>
      <c r="F37" s="74"/>
      <c r="G37" s="74"/>
      <c r="H37" s="74"/>
      <c r="I37" s="74"/>
      <c r="J37" s="75"/>
    </row>
    <row r="38" spans="1:10" ht="19.5" customHeight="1">
      <c r="A38" s="74"/>
      <c r="B38" s="74"/>
      <c r="C38" s="74"/>
      <c r="D38" s="74"/>
      <c r="E38" s="74"/>
      <c r="F38" s="74"/>
      <c r="G38" s="74"/>
      <c r="H38" s="74"/>
      <c r="I38" s="74"/>
      <c r="J38" s="75"/>
    </row>
    <row r="39" spans="1:10" ht="19.5" customHeight="1">
      <c r="A39" s="74"/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19.5" customHeight="1">
      <c r="A40" s="74"/>
      <c r="B40" s="74"/>
      <c r="C40" s="74"/>
      <c r="D40" s="74"/>
      <c r="E40" s="74"/>
      <c r="F40" s="74"/>
      <c r="G40" s="74"/>
      <c r="H40" s="74"/>
      <c r="I40" s="74"/>
      <c r="J40" s="75"/>
    </row>
    <row r="41" spans="1:10" s="3" customFormat="1" ht="30" customHeight="1">
      <c r="A41" s="111" t="s">
        <v>79</v>
      </c>
      <c r="B41" s="112"/>
      <c r="C41" s="113"/>
      <c r="D41" s="167" t="s">
        <v>74</v>
      </c>
      <c r="E41" s="167"/>
      <c r="F41" s="167"/>
      <c r="G41" s="167"/>
      <c r="H41" s="167"/>
      <c r="I41" s="167"/>
      <c r="J41" s="168"/>
    </row>
    <row r="42" spans="1:10" ht="19.5" customHeight="1">
      <c r="A42" s="74"/>
      <c r="B42" s="74"/>
      <c r="C42" s="74"/>
      <c r="D42" s="74"/>
      <c r="E42" s="74"/>
      <c r="F42" s="74"/>
      <c r="G42" s="74"/>
      <c r="H42" s="74"/>
      <c r="I42" s="74"/>
      <c r="J42" s="75"/>
    </row>
    <row r="43" spans="1:10" ht="19.5" customHeight="1">
      <c r="A43" s="74"/>
      <c r="B43" s="74"/>
      <c r="C43" s="74"/>
      <c r="D43" s="74"/>
      <c r="E43" s="74"/>
      <c r="F43" s="74"/>
      <c r="G43" s="74"/>
      <c r="H43" s="74"/>
      <c r="I43" s="74"/>
      <c r="J43" s="75"/>
    </row>
    <row r="44" spans="1:10" s="27" customFormat="1" ht="30.75" customHeight="1">
      <c r="A44" s="183" t="s">
        <v>91</v>
      </c>
      <c r="B44" s="184"/>
      <c r="C44" s="184"/>
      <c r="D44" s="185"/>
      <c r="E44" s="186" t="s">
        <v>41</v>
      </c>
      <c r="F44" s="187"/>
      <c r="G44" s="106" t="s">
        <v>22</v>
      </c>
      <c r="H44" s="106" t="s">
        <v>11</v>
      </c>
      <c r="I44" s="106" t="s">
        <v>25</v>
      </c>
      <c r="J44" s="107" t="s">
        <v>12</v>
      </c>
    </row>
    <row r="45" spans="1:21" s="11" customFormat="1" ht="18" customHeight="1">
      <c r="A45" s="194" t="s">
        <v>65</v>
      </c>
      <c r="B45" s="195"/>
      <c r="C45" s="195"/>
      <c r="D45" s="196"/>
      <c r="E45" s="181"/>
      <c r="F45" s="182"/>
      <c r="G45" s="102"/>
      <c r="H45" s="103"/>
      <c r="I45" s="104"/>
      <c r="J45" s="105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10" s="27" customFormat="1" ht="31.5" customHeight="1">
      <c r="A46" s="160" t="s">
        <v>55</v>
      </c>
      <c r="B46" s="161"/>
      <c r="C46" s="161"/>
      <c r="D46" s="162"/>
      <c r="E46" s="163"/>
      <c r="F46" s="164"/>
      <c r="G46" s="29"/>
      <c r="H46" s="30">
        <v>990</v>
      </c>
      <c r="I46" s="31"/>
      <c r="J46" s="70">
        <f aca="true" t="shared" si="0" ref="J46:J52">(E46*G46)+(G46*H46*I46)</f>
        <v>0</v>
      </c>
    </row>
    <row r="47" spans="1:10" s="27" customFormat="1" ht="31.5" customHeight="1">
      <c r="A47" s="160" t="s">
        <v>97</v>
      </c>
      <c r="B47" s="161"/>
      <c r="C47" s="161"/>
      <c r="D47" s="162"/>
      <c r="E47" s="163"/>
      <c r="F47" s="164"/>
      <c r="G47" s="29"/>
      <c r="H47" s="30">
        <v>1705</v>
      </c>
      <c r="I47" s="31"/>
      <c r="J47" s="70">
        <f>(E47*G47)+(G47*H47*I47)</f>
        <v>0</v>
      </c>
    </row>
    <row r="48" spans="1:10" s="27" customFormat="1" ht="31.5" customHeight="1">
      <c r="A48" s="160" t="s">
        <v>56</v>
      </c>
      <c r="B48" s="161"/>
      <c r="C48" s="161"/>
      <c r="D48" s="162"/>
      <c r="E48" s="163"/>
      <c r="F48" s="164"/>
      <c r="G48" s="29"/>
      <c r="H48" s="30">
        <v>3520</v>
      </c>
      <c r="I48" s="31"/>
      <c r="J48" s="70">
        <f t="shared" si="0"/>
        <v>0</v>
      </c>
    </row>
    <row r="49" spans="1:10" s="27" customFormat="1" ht="31.5" customHeight="1">
      <c r="A49" s="160" t="s">
        <v>57</v>
      </c>
      <c r="B49" s="161"/>
      <c r="C49" s="161"/>
      <c r="D49" s="162"/>
      <c r="E49" s="163"/>
      <c r="F49" s="164"/>
      <c r="G49" s="29"/>
      <c r="H49" s="30">
        <v>8690</v>
      </c>
      <c r="I49" s="31"/>
      <c r="J49" s="70">
        <f t="shared" si="0"/>
        <v>0</v>
      </c>
    </row>
    <row r="50" spans="1:10" s="27" customFormat="1" ht="31.5" customHeight="1">
      <c r="A50" s="160" t="s">
        <v>93</v>
      </c>
      <c r="B50" s="161"/>
      <c r="C50" s="161"/>
      <c r="D50" s="162"/>
      <c r="E50" s="163"/>
      <c r="F50" s="164"/>
      <c r="G50" s="29"/>
      <c r="H50" s="30">
        <v>15950</v>
      </c>
      <c r="I50" s="31"/>
      <c r="J50" s="70">
        <f t="shared" si="0"/>
        <v>0</v>
      </c>
    </row>
    <row r="51" spans="1:10" s="27" customFormat="1" ht="31.5" customHeight="1">
      <c r="A51" s="160" t="s">
        <v>94</v>
      </c>
      <c r="B51" s="161"/>
      <c r="C51" s="161"/>
      <c r="D51" s="162"/>
      <c r="E51" s="163"/>
      <c r="F51" s="164"/>
      <c r="G51" s="29"/>
      <c r="H51" s="30">
        <v>24200</v>
      </c>
      <c r="I51" s="31"/>
      <c r="J51" s="70">
        <f t="shared" si="0"/>
        <v>0</v>
      </c>
    </row>
    <row r="52" spans="1:10" s="27" customFormat="1" ht="31.5" customHeight="1">
      <c r="A52" s="160" t="s">
        <v>95</v>
      </c>
      <c r="B52" s="161"/>
      <c r="C52" s="161"/>
      <c r="D52" s="162"/>
      <c r="E52" s="163"/>
      <c r="F52" s="164"/>
      <c r="G52" s="29"/>
      <c r="H52" s="30">
        <v>41250</v>
      </c>
      <c r="I52" s="31"/>
      <c r="J52" s="70">
        <f t="shared" si="0"/>
        <v>0</v>
      </c>
    </row>
    <row r="53" spans="1:10" s="27" customFormat="1" ht="30.75" customHeight="1">
      <c r="A53" s="215" t="s">
        <v>92</v>
      </c>
      <c r="B53" s="216"/>
      <c r="C53" s="216"/>
      <c r="D53" s="217"/>
      <c r="E53" s="197" t="s">
        <v>41</v>
      </c>
      <c r="F53" s="198"/>
      <c r="G53" s="96" t="s">
        <v>22</v>
      </c>
      <c r="H53" s="96" t="s">
        <v>11</v>
      </c>
      <c r="I53" s="96" t="s">
        <v>25</v>
      </c>
      <c r="J53" s="97" t="s">
        <v>12</v>
      </c>
    </row>
    <row r="54" spans="1:21" s="11" customFormat="1" ht="21.75" customHeight="1">
      <c r="A54" s="180" t="s">
        <v>63</v>
      </c>
      <c r="B54" s="180"/>
      <c r="C54" s="180"/>
      <c r="D54" s="180"/>
      <c r="E54" s="181"/>
      <c r="F54" s="182"/>
      <c r="G54" s="102"/>
      <c r="H54" s="103"/>
      <c r="I54" s="104"/>
      <c r="J54" s="105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10" s="27" customFormat="1" ht="45" customHeight="1">
      <c r="A55" s="160" t="s">
        <v>83</v>
      </c>
      <c r="B55" s="161"/>
      <c r="C55" s="161"/>
      <c r="D55" s="162"/>
      <c r="E55" s="165">
        <v>385</v>
      </c>
      <c r="F55" s="166"/>
      <c r="G55" s="29"/>
      <c r="H55" s="30">
        <v>209</v>
      </c>
      <c r="I55" s="66">
        <v>1</v>
      </c>
      <c r="J55" s="70">
        <f>(E55*G55)+(G55*H55*I55)</f>
        <v>0</v>
      </c>
    </row>
    <row r="56" spans="1:21" s="27" customFormat="1" ht="15" customHeight="1">
      <c r="A56" s="180" t="s">
        <v>85</v>
      </c>
      <c r="B56" s="180"/>
      <c r="C56" s="180"/>
      <c r="D56" s="180"/>
      <c r="E56" s="181"/>
      <c r="F56" s="182"/>
      <c r="G56" s="102"/>
      <c r="H56" s="103"/>
      <c r="I56" s="104"/>
      <c r="J56" s="105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10" s="27" customFormat="1" ht="18" customHeight="1">
      <c r="A57" s="160" t="s">
        <v>20</v>
      </c>
      <c r="B57" s="161"/>
      <c r="C57" s="161"/>
      <c r="D57" s="162"/>
      <c r="E57" s="163"/>
      <c r="F57" s="164"/>
      <c r="G57" s="29"/>
      <c r="H57" s="30">
        <v>550</v>
      </c>
      <c r="I57" s="66">
        <v>1</v>
      </c>
      <c r="J57" s="70">
        <f>(E57*G57)+(G57*H57*I57)</f>
        <v>0</v>
      </c>
    </row>
    <row r="58" spans="1:10" s="27" customFormat="1" ht="18.75" customHeight="1">
      <c r="A58" s="180" t="s">
        <v>64</v>
      </c>
      <c r="B58" s="180"/>
      <c r="C58" s="180"/>
      <c r="D58" s="180"/>
      <c r="E58" s="181"/>
      <c r="F58" s="182"/>
      <c r="G58" s="102"/>
      <c r="H58" s="103"/>
      <c r="I58" s="104"/>
      <c r="J58" s="105"/>
    </row>
    <row r="59" spans="1:10" s="27" customFormat="1" ht="109.5" customHeight="1">
      <c r="A59" s="160" t="s">
        <v>84</v>
      </c>
      <c r="B59" s="161"/>
      <c r="C59" s="161"/>
      <c r="D59" s="162"/>
      <c r="E59" s="165">
        <v>550</v>
      </c>
      <c r="F59" s="166"/>
      <c r="G59" s="32"/>
      <c r="H59" s="30">
        <v>423.5</v>
      </c>
      <c r="I59" s="66">
        <v>1</v>
      </c>
      <c r="J59" s="70">
        <f>(E59*G59)+(G59*H59*I59)</f>
        <v>0</v>
      </c>
    </row>
    <row r="60" spans="1:21" s="27" customFormat="1" ht="109.5" customHeight="1">
      <c r="A60" s="160" t="s">
        <v>82</v>
      </c>
      <c r="B60" s="161"/>
      <c r="C60" s="161"/>
      <c r="D60" s="162"/>
      <c r="E60" s="165">
        <v>825</v>
      </c>
      <c r="F60" s="166"/>
      <c r="G60" s="32"/>
      <c r="H60" s="30">
        <v>935</v>
      </c>
      <c r="I60" s="33"/>
      <c r="J60" s="70">
        <f>(E60*G60)+(G60*H60*I60)</f>
        <v>0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10" s="27" customFormat="1" ht="31.5" customHeight="1">
      <c r="A61" s="201" t="s">
        <v>52</v>
      </c>
      <c r="B61" s="202"/>
      <c r="C61" s="202"/>
      <c r="D61" s="203"/>
      <c r="E61" s="213" t="s">
        <v>41</v>
      </c>
      <c r="F61" s="214"/>
      <c r="G61" s="100" t="s">
        <v>22</v>
      </c>
      <c r="H61" s="100" t="s">
        <v>11</v>
      </c>
      <c r="I61" s="100" t="s">
        <v>25</v>
      </c>
      <c r="J61" s="101" t="s">
        <v>12</v>
      </c>
    </row>
    <row r="62" spans="1:21" s="11" customFormat="1" ht="30.75" customHeight="1">
      <c r="A62" s="160" t="s">
        <v>86</v>
      </c>
      <c r="B62" s="161"/>
      <c r="C62" s="161"/>
      <c r="D62" s="162"/>
      <c r="E62" s="165">
        <v>110</v>
      </c>
      <c r="F62" s="166"/>
      <c r="G62" s="29"/>
      <c r="H62" s="30">
        <v>242</v>
      </c>
      <c r="I62" s="31"/>
      <c r="J62" s="70">
        <f>(E62*G62)+(G62*H62*I62)</f>
        <v>0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s="27" customFormat="1" ht="27" customHeight="1">
      <c r="A63" s="160" t="s">
        <v>87</v>
      </c>
      <c r="B63" s="161"/>
      <c r="C63" s="161"/>
      <c r="D63" s="162"/>
      <c r="E63" s="165">
        <v>110</v>
      </c>
      <c r="F63" s="166"/>
      <c r="G63" s="29"/>
      <c r="H63" s="30">
        <v>341</v>
      </c>
      <c r="I63" s="31"/>
      <c r="J63" s="70">
        <f>(E63*G63)+(G63*H63*I63)</f>
        <v>0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10" s="27" customFormat="1" ht="16.5" customHeight="1">
      <c r="A64" s="160" t="s">
        <v>42</v>
      </c>
      <c r="B64" s="161"/>
      <c r="C64" s="161"/>
      <c r="D64" s="162"/>
      <c r="E64" s="165">
        <v>55</v>
      </c>
      <c r="F64" s="166"/>
      <c r="G64" s="32"/>
      <c r="H64" s="30">
        <v>110</v>
      </c>
      <c r="I64" s="33"/>
      <c r="J64" s="70">
        <f>(E64*G64)+(G64*H64*I64)</f>
        <v>0</v>
      </c>
    </row>
    <row r="65" spans="1:10" s="27" customFormat="1" ht="31.5" customHeight="1">
      <c r="A65" s="201" t="s">
        <v>53</v>
      </c>
      <c r="B65" s="202"/>
      <c r="C65" s="202"/>
      <c r="D65" s="203"/>
      <c r="E65" s="213" t="s">
        <v>41</v>
      </c>
      <c r="F65" s="214"/>
      <c r="G65" s="100" t="s">
        <v>22</v>
      </c>
      <c r="H65" s="100" t="s">
        <v>11</v>
      </c>
      <c r="I65" s="100" t="s">
        <v>25</v>
      </c>
      <c r="J65" s="101" t="s">
        <v>12</v>
      </c>
    </row>
    <row r="66" spans="1:21" s="11" customFormat="1" ht="18.75" customHeight="1">
      <c r="A66" s="180" t="s">
        <v>60</v>
      </c>
      <c r="B66" s="180"/>
      <c r="C66" s="180"/>
      <c r="D66" s="180"/>
      <c r="E66" s="181"/>
      <c r="F66" s="182"/>
      <c r="G66" s="102"/>
      <c r="H66" s="103"/>
      <c r="I66" s="104"/>
      <c r="J66" s="105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10" s="27" customFormat="1" ht="71.25" customHeight="1">
      <c r="A67" s="173" t="s">
        <v>88</v>
      </c>
      <c r="B67" s="174"/>
      <c r="C67" s="174"/>
      <c r="D67" s="175"/>
      <c r="E67" s="165">
        <v>825</v>
      </c>
      <c r="F67" s="166"/>
      <c r="G67" s="32"/>
      <c r="H67" s="82">
        <v>1815</v>
      </c>
      <c r="I67" s="33"/>
      <c r="J67" s="70">
        <f>(E67*G67)+(G67*H67*I67)</f>
        <v>0</v>
      </c>
    </row>
    <row r="68" spans="1:10" s="27" customFormat="1" ht="93" customHeight="1">
      <c r="A68" s="200" t="s">
        <v>58</v>
      </c>
      <c r="B68" s="200"/>
      <c r="C68" s="200"/>
      <c r="D68" s="200"/>
      <c r="E68" s="163"/>
      <c r="F68" s="164"/>
      <c r="G68" s="32"/>
      <c r="H68" s="82">
        <v>374</v>
      </c>
      <c r="I68" s="66">
        <v>1</v>
      </c>
      <c r="J68" s="70">
        <f>(E68*G68)+(G68*H68*I68)</f>
        <v>0</v>
      </c>
    </row>
    <row r="69" spans="1:10" s="27" customFormat="1" ht="91.5" customHeight="1">
      <c r="A69" s="200" t="s">
        <v>59</v>
      </c>
      <c r="B69" s="200"/>
      <c r="C69" s="200"/>
      <c r="D69" s="200"/>
      <c r="E69" s="163"/>
      <c r="F69" s="164"/>
      <c r="G69" s="32"/>
      <c r="H69" s="82">
        <v>0.88</v>
      </c>
      <c r="I69" s="66">
        <v>1</v>
      </c>
      <c r="J69" s="70">
        <f>(E69*G69)+(G69*H69*I69)</f>
        <v>0</v>
      </c>
    </row>
    <row r="70" spans="1:10" s="27" customFormat="1" ht="17.25" customHeight="1">
      <c r="A70" s="180" t="s">
        <v>61</v>
      </c>
      <c r="B70" s="180"/>
      <c r="C70" s="180"/>
      <c r="D70" s="180"/>
      <c r="E70" s="181"/>
      <c r="F70" s="182"/>
      <c r="G70" s="102"/>
      <c r="H70" s="103"/>
      <c r="I70" s="104"/>
      <c r="J70" s="105"/>
    </row>
    <row r="71" spans="1:10" s="27" customFormat="1" ht="31.5" customHeight="1">
      <c r="A71" s="173" t="s">
        <v>47</v>
      </c>
      <c r="B71" s="174"/>
      <c r="C71" s="174"/>
      <c r="D71" s="175"/>
      <c r="E71" s="165">
        <v>385</v>
      </c>
      <c r="F71" s="166"/>
      <c r="G71" s="32"/>
      <c r="H71" s="30">
        <v>264</v>
      </c>
      <c r="I71" s="33"/>
      <c r="J71" s="70">
        <f>(E71*G71)+(G71*H71*I71)</f>
        <v>0</v>
      </c>
    </row>
    <row r="72" spans="1:10" s="27" customFormat="1" ht="18" customHeight="1">
      <c r="A72" s="200" t="s">
        <v>43</v>
      </c>
      <c r="B72" s="200"/>
      <c r="C72" s="200"/>
      <c r="D72" s="200"/>
      <c r="E72" s="163"/>
      <c r="F72" s="164"/>
      <c r="G72" s="32"/>
      <c r="H72" s="30">
        <v>4785</v>
      </c>
      <c r="I72" s="66">
        <v>1</v>
      </c>
      <c r="J72" s="70">
        <f>(E72*G72)+(G72*H72*I72)</f>
        <v>0</v>
      </c>
    </row>
    <row r="73" spans="1:10" s="27" customFormat="1" ht="15" customHeight="1">
      <c r="A73" s="180" t="s">
        <v>62</v>
      </c>
      <c r="B73" s="180"/>
      <c r="C73" s="180"/>
      <c r="D73" s="180"/>
      <c r="E73" s="181"/>
      <c r="F73" s="182"/>
      <c r="G73" s="102"/>
      <c r="H73" s="103"/>
      <c r="I73" s="104"/>
      <c r="J73" s="105"/>
    </row>
    <row r="74" spans="1:21" s="27" customFormat="1" ht="31.5" customHeight="1">
      <c r="A74" s="173" t="s">
        <v>44</v>
      </c>
      <c r="B74" s="174"/>
      <c r="C74" s="174"/>
      <c r="D74" s="175"/>
      <c r="E74" s="165">
        <v>385</v>
      </c>
      <c r="F74" s="166"/>
      <c r="G74" s="32"/>
      <c r="H74" s="30">
        <v>143</v>
      </c>
      <c r="I74" s="33"/>
      <c r="J74" s="70">
        <f>(E74*G74)+(G74*H74*I74)</f>
        <v>0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s="27" customFormat="1" ht="17.25" customHeight="1">
      <c r="A75" s="200" t="s">
        <v>45</v>
      </c>
      <c r="B75" s="200"/>
      <c r="C75" s="200"/>
      <c r="D75" s="200"/>
      <c r="E75" s="163"/>
      <c r="F75" s="164"/>
      <c r="G75" s="32"/>
      <c r="H75" s="30">
        <v>1155</v>
      </c>
      <c r="I75" s="66">
        <v>1</v>
      </c>
      <c r="J75" s="70">
        <f>(E75*G75)+(G75*H75*I75)</f>
        <v>0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s="27" customFormat="1" ht="31.5" customHeight="1">
      <c r="A76" s="239" t="s">
        <v>54</v>
      </c>
      <c r="B76" s="240"/>
      <c r="C76" s="240"/>
      <c r="D76" s="241"/>
      <c r="E76" s="242" t="s">
        <v>41</v>
      </c>
      <c r="F76" s="243"/>
      <c r="G76" s="94" t="s">
        <v>22</v>
      </c>
      <c r="H76" s="94" t="s">
        <v>11</v>
      </c>
      <c r="I76" s="94" t="s">
        <v>46</v>
      </c>
      <c r="J76" s="95" t="s">
        <v>12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10" s="11" customFormat="1" ht="30.75" customHeight="1">
      <c r="A77" s="205" t="s">
        <v>67</v>
      </c>
      <c r="B77" s="205"/>
      <c r="C77" s="205"/>
      <c r="D77" s="205"/>
      <c r="E77" s="209"/>
      <c r="F77" s="210"/>
      <c r="G77" s="80"/>
      <c r="H77" s="30">
        <v>1705</v>
      </c>
      <c r="I77" s="31"/>
      <c r="J77" s="70">
        <f>(E77*G77)+(G77*H77*I77)</f>
        <v>0</v>
      </c>
    </row>
    <row r="78" spans="1:10" s="11" customFormat="1" ht="30.75" customHeight="1">
      <c r="A78" s="205" t="s">
        <v>68</v>
      </c>
      <c r="B78" s="205"/>
      <c r="C78" s="205"/>
      <c r="D78" s="205"/>
      <c r="E78" s="204"/>
      <c r="F78" s="204"/>
      <c r="G78" s="81"/>
      <c r="H78" s="30">
        <v>4235</v>
      </c>
      <c r="I78" s="33"/>
      <c r="J78" s="70">
        <f>(E78*G78)+(G78*H78*I78)</f>
        <v>0</v>
      </c>
    </row>
    <row r="79" spans="1:21" s="11" customFormat="1" ht="30.75" customHeight="1">
      <c r="A79" s="205" t="s">
        <v>69</v>
      </c>
      <c r="B79" s="205"/>
      <c r="C79" s="205"/>
      <c r="D79" s="205"/>
      <c r="E79" s="209"/>
      <c r="F79" s="210"/>
      <c r="G79" s="80"/>
      <c r="H79" s="30">
        <v>396</v>
      </c>
      <c r="I79" s="31"/>
      <c r="J79" s="70">
        <f>(E79*G79)+(G79*H79*I79)</f>
        <v>0</v>
      </c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s="11" customFormat="1" ht="30.75" customHeight="1">
      <c r="A80" s="205" t="s">
        <v>70</v>
      </c>
      <c r="B80" s="205"/>
      <c r="C80" s="205"/>
      <c r="D80" s="205"/>
      <c r="E80" s="204"/>
      <c r="F80" s="204"/>
      <c r="G80" s="81"/>
      <c r="H80" s="30">
        <v>1100</v>
      </c>
      <c r="I80" s="33"/>
      <c r="J80" s="70">
        <f>(E80*G80)+(G80*H80*I80)</f>
        <v>0</v>
      </c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10" s="27" customFormat="1" ht="120.75" customHeight="1">
      <c r="A81" s="237" t="s">
        <v>66</v>
      </c>
      <c r="B81" s="238"/>
      <c r="C81" s="238"/>
      <c r="D81" s="238"/>
      <c r="E81" s="244" t="s">
        <v>71</v>
      </c>
      <c r="F81" s="245"/>
      <c r="G81" s="245"/>
      <c r="H81" s="245"/>
      <c r="I81" s="245"/>
      <c r="J81" s="246"/>
    </row>
    <row r="82" spans="1:21" s="11" customFormat="1" ht="15" customHeight="1">
      <c r="A82" s="207" t="s">
        <v>9</v>
      </c>
      <c r="B82" s="207"/>
      <c r="C82" s="207"/>
      <c r="D82" s="207"/>
      <c r="E82" s="207"/>
      <c r="F82" s="207"/>
      <c r="G82" s="207"/>
      <c r="H82" s="207"/>
      <c r="I82" s="207"/>
      <c r="J82" s="34">
        <f>SUM(J41:J80)</f>
        <v>0</v>
      </c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10" s="3" customFormat="1" ht="15" customHeight="1">
      <c r="A83" s="249" t="s">
        <v>37</v>
      </c>
      <c r="B83" s="249"/>
      <c r="C83" s="249"/>
      <c r="D83" s="249"/>
      <c r="E83" s="249"/>
      <c r="F83" s="249"/>
      <c r="G83" s="249"/>
      <c r="H83" s="249"/>
      <c r="I83" s="250"/>
      <c r="J83" s="35">
        <f>(J86*20%)*J82</f>
        <v>0</v>
      </c>
    </row>
    <row r="84" spans="1:21" s="3" customFormat="1" ht="13.5">
      <c r="A84" s="206" t="s">
        <v>35</v>
      </c>
      <c r="B84" s="206"/>
      <c r="C84" s="206"/>
      <c r="D84" s="206"/>
      <c r="E84" s="206"/>
      <c r="F84" s="206"/>
      <c r="G84" s="206"/>
      <c r="H84" s="206"/>
      <c r="I84" s="207"/>
      <c r="J84" s="34">
        <f>+(J83+J82)*0.14</f>
        <v>0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s="3" customFormat="1" ht="14.25">
      <c r="A85" s="169" t="s">
        <v>10</v>
      </c>
      <c r="B85" s="169"/>
      <c r="C85" s="169"/>
      <c r="D85" s="169"/>
      <c r="E85" s="169"/>
      <c r="F85" s="169"/>
      <c r="G85" s="169"/>
      <c r="H85" s="169"/>
      <c r="I85" s="169"/>
      <c r="J85" s="71">
        <f>+J84+J83+J82</f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s="3" customFormat="1" ht="14.25">
      <c r="A86" s="207"/>
      <c r="B86" s="207"/>
      <c r="C86" s="207"/>
      <c r="D86" s="207"/>
      <c r="E86" s="207"/>
      <c r="F86" s="207"/>
      <c r="G86" s="207"/>
      <c r="H86" s="207"/>
      <c r="I86" s="207"/>
      <c r="J86" s="36"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s="12" customFormat="1" ht="16.5" customHeight="1">
      <c r="A87" s="5"/>
      <c r="B87" s="6"/>
      <c r="C87" s="3"/>
      <c r="D87" s="7"/>
      <c r="E87" s="3"/>
      <c r="F87" s="4"/>
      <c r="G87" s="4"/>
      <c r="H87" s="3"/>
      <c r="I87" s="3"/>
      <c r="J87" s="13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10" ht="12.75">
      <c r="A88" s="17"/>
      <c r="B88" s="18"/>
      <c r="C88" s="16"/>
      <c r="D88" s="19"/>
      <c r="E88" s="16"/>
      <c r="F88" s="20"/>
      <c r="G88" s="20"/>
      <c r="H88" s="21"/>
      <c r="I88" s="21"/>
      <c r="J88" s="21"/>
    </row>
    <row r="89" spans="1:10" ht="12.75">
      <c r="A89" s="260" t="s">
        <v>26</v>
      </c>
      <c r="B89" s="260"/>
      <c r="C89" s="260"/>
      <c r="D89" s="37"/>
      <c r="E89" s="38"/>
      <c r="F89" s="39"/>
      <c r="G89" s="22"/>
      <c r="H89" s="22"/>
      <c r="I89" s="40"/>
      <c r="J89" s="40"/>
    </row>
    <row r="90" spans="1:10" ht="12.75">
      <c r="A90" s="41"/>
      <c r="B90" s="42"/>
      <c r="C90" s="22"/>
      <c r="D90" s="37"/>
      <c r="E90" s="43"/>
      <c r="F90" s="44"/>
      <c r="G90" s="44"/>
      <c r="H90" s="45"/>
      <c r="I90" s="45"/>
      <c r="J90" s="45"/>
    </row>
    <row r="91" spans="1:10" ht="12.75">
      <c r="A91" s="235" t="s">
        <v>23</v>
      </c>
      <c r="B91" s="235"/>
      <c r="C91" s="235"/>
      <c r="D91" s="235"/>
      <c r="E91" s="235"/>
      <c r="F91" s="22"/>
      <c r="G91" s="22"/>
      <c r="H91" s="22"/>
      <c r="I91" s="22"/>
      <c r="J91" s="22"/>
    </row>
    <row r="92" spans="1:10" ht="12.75">
      <c r="A92" s="41"/>
      <c r="B92" s="42"/>
      <c r="C92" s="22"/>
      <c r="D92" s="37"/>
      <c r="E92" s="22"/>
      <c r="F92" s="44"/>
      <c r="G92" s="44"/>
      <c r="H92" s="47"/>
      <c r="I92" s="47"/>
      <c r="J92" s="47"/>
    </row>
    <row r="93" spans="1:10" ht="12.75">
      <c r="A93" s="235" t="s">
        <v>24</v>
      </c>
      <c r="B93" s="235"/>
      <c r="C93" s="235"/>
      <c r="D93" s="235"/>
      <c r="E93" s="235"/>
      <c r="F93" s="22"/>
      <c r="G93" s="22"/>
      <c r="H93" s="22"/>
      <c r="I93" s="22"/>
      <c r="J93" s="22"/>
    </row>
    <row r="94" spans="1:10" ht="12.75">
      <c r="A94" s="46"/>
      <c r="B94" s="46"/>
      <c r="C94" s="46"/>
      <c r="D94" s="46"/>
      <c r="E94" s="46"/>
      <c r="F94" s="22"/>
      <c r="G94" s="22"/>
      <c r="H94" s="22"/>
      <c r="I94" s="22"/>
      <c r="J94" s="22"/>
    </row>
    <row r="95" spans="1:21" ht="13.5">
      <c r="A95" s="46"/>
      <c r="B95" s="46"/>
      <c r="C95" s="46"/>
      <c r="D95" s="77"/>
      <c r="E95" s="46"/>
      <c r="F95" s="22"/>
      <c r="G95" s="22"/>
      <c r="H95" s="22"/>
      <c r="I95" s="22"/>
      <c r="J95" s="22"/>
      <c r="L95" s="8"/>
      <c r="M95" s="8"/>
      <c r="N95" s="8"/>
      <c r="O95" s="8"/>
      <c r="P95" s="8"/>
      <c r="Q95" s="8"/>
      <c r="R95" s="3"/>
      <c r="S95" s="3"/>
      <c r="T95" s="3"/>
      <c r="U95" s="3"/>
    </row>
    <row r="96" spans="1:21" ht="13.5">
      <c r="A96" s="67"/>
      <c r="B96" s="68"/>
      <c r="C96" s="67"/>
      <c r="D96" s="67"/>
      <c r="E96" s="67"/>
      <c r="F96" s="68"/>
      <c r="G96" s="68"/>
      <c r="H96" s="67"/>
      <c r="I96" s="67"/>
      <c r="J96" s="67"/>
      <c r="L96" s="10"/>
      <c r="M96" s="10"/>
      <c r="N96" s="10"/>
      <c r="O96" s="10"/>
      <c r="P96" s="10"/>
      <c r="Q96" s="10"/>
      <c r="R96" s="9"/>
      <c r="S96" s="9"/>
      <c r="T96" s="9"/>
      <c r="U96" s="9"/>
    </row>
    <row r="97" spans="1:21" ht="18" customHeight="1">
      <c r="A97" s="111" t="s">
        <v>96</v>
      </c>
      <c r="B97" s="112"/>
      <c r="C97" s="113"/>
      <c r="D97" s="167" t="s">
        <v>74</v>
      </c>
      <c r="E97" s="167"/>
      <c r="F97" s="167"/>
      <c r="G97" s="167"/>
      <c r="H97" s="167"/>
      <c r="I97" s="167"/>
      <c r="J97" s="168"/>
      <c r="L97" s="8"/>
      <c r="M97" s="8"/>
      <c r="N97" s="8"/>
      <c r="O97" s="8"/>
      <c r="P97" s="8"/>
      <c r="Q97" s="8"/>
      <c r="R97" s="3"/>
      <c r="S97" s="3"/>
      <c r="T97" s="3"/>
      <c r="U97" s="3"/>
    </row>
    <row r="98" spans="1:17" s="3" customFormat="1" ht="15.75" customHeight="1">
      <c r="A98" s="48"/>
      <c r="B98" s="49"/>
      <c r="C98" s="50"/>
      <c r="D98" s="49"/>
      <c r="E98" s="50"/>
      <c r="F98" s="49"/>
      <c r="G98" s="49"/>
      <c r="H98" s="49"/>
      <c r="I98" s="49"/>
      <c r="J98" s="49"/>
      <c r="L98" s="8"/>
      <c r="M98" s="8"/>
      <c r="N98" s="8"/>
      <c r="O98" s="8"/>
      <c r="P98" s="8"/>
      <c r="Q98" s="8"/>
    </row>
    <row r="99" spans="1:21" s="9" customFormat="1" ht="15.75">
      <c r="A99" s="69" t="s">
        <v>21</v>
      </c>
      <c r="B99" s="52"/>
      <c r="C99" s="22"/>
      <c r="D99" s="37"/>
      <c r="E99" s="22"/>
      <c r="F99" s="28"/>
      <c r="G99" s="28"/>
      <c r="H99" s="37"/>
      <c r="I99" s="37"/>
      <c r="J99" s="37"/>
      <c r="L99" s="8"/>
      <c r="M99" s="8"/>
      <c r="N99" s="8"/>
      <c r="O99" s="8"/>
      <c r="P99" s="8"/>
      <c r="Q99" s="8"/>
      <c r="R99" s="3"/>
      <c r="S99" s="3"/>
      <c r="T99" s="3"/>
      <c r="U99" s="3"/>
    </row>
    <row r="100" spans="1:17" s="3" customFormat="1" ht="14.25">
      <c r="A100" s="51"/>
      <c r="B100" s="52"/>
      <c r="C100" s="22"/>
      <c r="D100" s="37"/>
      <c r="E100" s="22"/>
      <c r="F100" s="28"/>
      <c r="G100" s="28"/>
      <c r="H100" s="37"/>
      <c r="I100" s="37"/>
      <c r="J100" s="37"/>
      <c r="L100" s="8"/>
      <c r="M100" s="8"/>
      <c r="N100" s="8"/>
      <c r="O100" s="8"/>
      <c r="P100" s="8"/>
      <c r="Q100" s="8"/>
    </row>
    <row r="101" spans="1:17" s="3" customFormat="1" ht="14.25">
      <c r="A101" s="51"/>
      <c r="B101" s="52"/>
      <c r="C101" s="236" t="s">
        <v>13</v>
      </c>
      <c r="D101" s="236"/>
      <c r="E101" s="236"/>
      <c r="F101" s="236"/>
      <c r="G101" s="236"/>
      <c r="H101" s="236"/>
      <c r="I101" s="236"/>
      <c r="J101" s="37"/>
      <c r="L101" s="8"/>
      <c r="M101" s="8"/>
      <c r="N101" s="8"/>
      <c r="O101" s="8"/>
      <c r="P101" s="8"/>
      <c r="Q101" s="8"/>
    </row>
    <row r="102" spans="1:17" s="3" customFormat="1" ht="14.25">
      <c r="A102" s="51"/>
      <c r="B102" s="52"/>
      <c r="C102" s="38"/>
      <c r="D102" s="38"/>
      <c r="E102" s="38"/>
      <c r="F102" s="38"/>
      <c r="G102" s="38"/>
      <c r="H102" s="38"/>
      <c r="I102" s="38"/>
      <c r="J102" s="37"/>
      <c r="L102" s="8"/>
      <c r="M102" s="8"/>
      <c r="N102" s="8"/>
      <c r="O102" s="8"/>
      <c r="P102" s="8"/>
      <c r="Q102" s="8"/>
    </row>
    <row r="103" spans="1:17" s="3" customFormat="1" ht="14.25">
      <c r="A103" s="65" t="s">
        <v>31</v>
      </c>
      <c r="B103" s="52"/>
      <c r="C103" s="154" t="s">
        <v>48</v>
      </c>
      <c r="D103" s="154"/>
      <c r="E103" s="154"/>
      <c r="F103" s="154"/>
      <c r="G103" s="154"/>
      <c r="H103" s="154"/>
      <c r="I103" s="154"/>
      <c r="J103" s="37"/>
      <c r="L103" s="8"/>
      <c r="M103" s="8"/>
      <c r="N103" s="8"/>
      <c r="O103" s="8"/>
      <c r="P103" s="8"/>
      <c r="Q103" s="8"/>
    </row>
    <row r="104" spans="1:17" s="3" customFormat="1" ht="27.75" customHeight="1">
      <c r="A104" s="65" t="s">
        <v>31</v>
      </c>
      <c r="B104" s="52"/>
      <c r="C104" s="154" t="s">
        <v>40</v>
      </c>
      <c r="D104" s="154"/>
      <c r="E104" s="154"/>
      <c r="F104" s="154"/>
      <c r="G104" s="154"/>
      <c r="H104" s="154"/>
      <c r="I104" s="154"/>
      <c r="J104" s="37"/>
      <c r="L104" s="8"/>
      <c r="M104" s="8"/>
      <c r="N104" s="8"/>
      <c r="O104" s="8"/>
      <c r="P104" s="8"/>
      <c r="Q104" s="8"/>
    </row>
    <row r="105" spans="1:17" s="3" customFormat="1" ht="27.75" customHeight="1">
      <c r="A105" s="65" t="s">
        <v>31</v>
      </c>
      <c r="B105" s="52"/>
      <c r="C105" s="154" t="s">
        <v>29</v>
      </c>
      <c r="D105" s="154"/>
      <c r="E105" s="154"/>
      <c r="F105" s="154"/>
      <c r="G105" s="154"/>
      <c r="H105" s="154"/>
      <c r="I105" s="154"/>
      <c r="J105" s="37"/>
      <c r="L105" s="8"/>
      <c r="M105" s="8"/>
      <c r="N105" s="8"/>
      <c r="O105" s="8"/>
      <c r="P105" s="8"/>
      <c r="Q105" s="8"/>
    </row>
    <row r="106" spans="1:17" s="3" customFormat="1" ht="27.75" customHeight="1">
      <c r="A106" s="65" t="s">
        <v>31</v>
      </c>
      <c r="B106" s="52"/>
      <c r="C106" s="154" t="s">
        <v>30</v>
      </c>
      <c r="D106" s="154"/>
      <c r="E106" s="154"/>
      <c r="F106" s="154"/>
      <c r="G106" s="154"/>
      <c r="H106" s="154"/>
      <c r="I106" s="154"/>
      <c r="J106" s="37"/>
      <c r="L106" s="8"/>
      <c r="M106" s="8"/>
      <c r="N106" s="8"/>
      <c r="O106" s="8"/>
      <c r="P106" s="8"/>
      <c r="Q106" s="8"/>
    </row>
    <row r="107" spans="1:17" s="3" customFormat="1" ht="27.75" customHeight="1">
      <c r="A107" s="65" t="s">
        <v>31</v>
      </c>
      <c r="B107" s="52"/>
      <c r="C107" s="154" t="s">
        <v>49</v>
      </c>
      <c r="D107" s="154"/>
      <c r="E107" s="154"/>
      <c r="F107" s="154"/>
      <c r="G107" s="154"/>
      <c r="H107" s="154"/>
      <c r="I107" s="154"/>
      <c r="J107" s="37"/>
      <c r="L107" s="8"/>
      <c r="M107" s="8"/>
      <c r="N107" s="8"/>
      <c r="O107" s="8"/>
      <c r="P107" s="8"/>
      <c r="Q107" s="8"/>
    </row>
    <row r="108" spans="1:17" s="3" customFormat="1" ht="27.75" customHeight="1">
      <c r="A108" s="65" t="s">
        <v>31</v>
      </c>
      <c r="B108" s="52"/>
      <c r="C108" s="154" t="s">
        <v>50</v>
      </c>
      <c r="D108" s="154"/>
      <c r="E108" s="154"/>
      <c r="F108" s="154"/>
      <c r="G108" s="154"/>
      <c r="H108" s="154"/>
      <c r="I108" s="154"/>
      <c r="J108" s="37"/>
      <c r="L108" s="8"/>
      <c r="M108" s="8"/>
      <c r="N108" s="8"/>
      <c r="O108" s="8"/>
      <c r="P108" s="8"/>
      <c r="Q108" s="8"/>
    </row>
    <row r="109" spans="1:17" s="3" customFormat="1" ht="27.75" customHeight="1">
      <c r="A109" s="65" t="s">
        <v>31</v>
      </c>
      <c r="B109" s="52"/>
      <c r="C109" s="153" t="s">
        <v>51</v>
      </c>
      <c r="D109" s="153"/>
      <c r="E109" s="153"/>
      <c r="F109" s="153"/>
      <c r="G109" s="153"/>
      <c r="H109" s="153"/>
      <c r="I109" s="153"/>
      <c r="J109" s="37"/>
      <c r="L109" s="8"/>
      <c r="M109" s="8"/>
      <c r="N109" s="8"/>
      <c r="O109" s="8"/>
      <c r="P109" s="8"/>
      <c r="Q109" s="8"/>
    </row>
    <row r="110" spans="1:10" ht="29.25" customHeight="1">
      <c r="A110" s="24"/>
      <c r="B110" s="25"/>
      <c r="C110" s="16"/>
      <c r="D110" s="19"/>
      <c r="E110" s="16"/>
      <c r="F110" s="15"/>
      <c r="G110" s="15"/>
      <c r="H110" s="16"/>
      <c r="I110" s="16"/>
      <c r="J110" s="16"/>
    </row>
    <row r="111" spans="1:10" ht="9" customHeight="1">
      <c r="A111" s="152" t="s">
        <v>7</v>
      </c>
      <c r="B111" s="152"/>
      <c r="C111" s="152"/>
      <c r="D111" s="152"/>
      <c r="E111" s="152"/>
      <c r="F111" s="152"/>
      <c r="G111" s="152"/>
      <c r="H111" s="152"/>
      <c r="I111" s="152"/>
      <c r="J111" s="152"/>
    </row>
    <row r="112" spans="1:10" ht="14.25" customHeight="1">
      <c r="A112" s="23"/>
      <c r="B112" s="251"/>
      <c r="C112" s="252"/>
      <c r="D112" s="252"/>
      <c r="E112" s="252"/>
      <c r="F112" s="252"/>
      <c r="G112" s="252"/>
      <c r="H112" s="252"/>
      <c r="I112" s="253"/>
      <c r="J112" s="16"/>
    </row>
    <row r="113" spans="1:10" ht="12.75">
      <c r="A113" s="23"/>
      <c r="B113" s="254"/>
      <c r="C113" s="255"/>
      <c r="D113" s="255"/>
      <c r="E113" s="255"/>
      <c r="F113" s="255"/>
      <c r="G113" s="255"/>
      <c r="H113" s="255"/>
      <c r="I113" s="256"/>
      <c r="J113" s="16"/>
    </row>
    <row r="114" spans="1:10" ht="12.75">
      <c r="A114" s="23"/>
      <c r="B114" s="254"/>
      <c r="C114" s="255"/>
      <c r="D114" s="255"/>
      <c r="E114" s="255"/>
      <c r="F114" s="255"/>
      <c r="G114" s="255"/>
      <c r="H114" s="255"/>
      <c r="I114" s="256"/>
      <c r="J114" s="16"/>
    </row>
    <row r="115" spans="1:10" ht="12.75">
      <c r="A115" s="23"/>
      <c r="B115" s="254"/>
      <c r="C115" s="255"/>
      <c r="D115" s="255"/>
      <c r="E115" s="255"/>
      <c r="F115" s="255"/>
      <c r="G115" s="255"/>
      <c r="H115" s="255"/>
      <c r="I115" s="256"/>
      <c r="J115" s="16"/>
    </row>
    <row r="116" spans="1:10" ht="12.75">
      <c r="A116" s="23"/>
      <c r="B116" s="254"/>
      <c r="C116" s="255"/>
      <c r="D116" s="255"/>
      <c r="E116" s="255"/>
      <c r="F116" s="255"/>
      <c r="G116" s="255"/>
      <c r="H116" s="255"/>
      <c r="I116" s="256"/>
      <c r="J116" s="16"/>
    </row>
    <row r="117" spans="1:10" ht="12.75">
      <c r="A117" s="23"/>
      <c r="B117" s="254"/>
      <c r="C117" s="255"/>
      <c r="D117" s="255"/>
      <c r="E117" s="255"/>
      <c r="F117" s="255"/>
      <c r="G117" s="255"/>
      <c r="H117" s="255"/>
      <c r="I117" s="256"/>
      <c r="J117" s="26"/>
    </row>
    <row r="118" spans="1:10" ht="12.75">
      <c r="A118" s="23"/>
      <c r="B118" s="254"/>
      <c r="C118" s="255"/>
      <c r="D118" s="255"/>
      <c r="E118" s="255"/>
      <c r="F118" s="255"/>
      <c r="G118" s="255"/>
      <c r="H118" s="255"/>
      <c r="I118" s="256"/>
      <c r="J118" s="16"/>
    </row>
    <row r="119" spans="1:10" ht="12.75">
      <c r="A119" s="16"/>
      <c r="B119" s="254"/>
      <c r="C119" s="255"/>
      <c r="D119" s="255"/>
      <c r="E119" s="255"/>
      <c r="F119" s="255"/>
      <c r="G119" s="255"/>
      <c r="H119" s="255"/>
      <c r="I119" s="256"/>
      <c r="J119" s="16"/>
    </row>
    <row r="120" spans="1:10" ht="12.75">
      <c r="A120" s="16"/>
      <c r="B120" s="257"/>
      <c r="C120" s="258"/>
      <c r="D120" s="258"/>
      <c r="E120" s="258"/>
      <c r="F120" s="258"/>
      <c r="G120" s="258"/>
      <c r="H120" s="258"/>
      <c r="I120" s="259"/>
      <c r="J120" s="16"/>
    </row>
    <row r="121" spans="1:10" ht="11.25" customHeight="1">
      <c r="A121" s="152" t="s">
        <v>8</v>
      </c>
      <c r="B121" s="152"/>
      <c r="C121" s="152"/>
      <c r="D121" s="152"/>
      <c r="E121" s="152"/>
      <c r="F121" s="152"/>
      <c r="G121" s="152"/>
      <c r="H121" s="152"/>
      <c r="I121" s="152"/>
      <c r="J121" s="152"/>
    </row>
    <row r="122" spans="1:10" ht="12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ht="12.75">
      <c r="A123" s="24"/>
      <c r="B123" s="24"/>
      <c r="C123" s="23" t="s">
        <v>36</v>
      </c>
      <c r="D123" s="24"/>
      <c r="E123" s="24"/>
      <c r="F123" s="24"/>
      <c r="G123" s="24"/>
      <c r="H123" s="24"/>
      <c r="I123" s="24"/>
      <c r="J123" s="24"/>
    </row>
    <row r="124" spans="1:10" ht="12.75" customHeight="1">
      <c r="A124" s="24"/>
      <c r="B124" s="72"/>
      <c r="C124" s="72"/>
      <c r="D124" s="72"/>
      <c r="E124" s="72"/>
      <c r="F124" s="72"/>
      <c r="G124" s="72"/>
      <c r="H124" s="72"/>
      <c r="I124" s="72"/>
      <c r="J124" s="24"/>
    </row>
    <row r="125" spans="1:10" ht="12.75">
      <c r="A125" s="24"/>
      <c r="B125" s="72"/>
      <c r="C125" s="72"/>
      <c r="D125" s="72"/>
      <c r="E125" s="72"/>
      <c r="F125" s="72"/>
      <c r="G125" s="72"/>
      <c r="H125" s="72"/>
      <c r="I125" s="72"/>
      <c r="J125" s="24"/>
    </row>
    <row r="126" spans="1:10" ht="12.75">
      <c r="A126" s="24"/>
      <c r="B126" s="72"/>
      <c r="C126" s="72"/>
      <c r="D126" s="72"/>
      <c r="E126" s="72"/>
      <c r="F126" s="72"/>
      <c r="G126" s="72"/>
      <c r="H126" s="72"/>
      <c r="I126" s="72"/>
      <c r="J126" s="24"/>
    </row>
    <row r="127" spans="1:10" ht="12.75">
      <c r="A127" s="24"/>
      <c r="B127" s="72"/>
      <c r="C127" s="72"/>
      <c r="D127" s="72"/>
      <c r="E127" s="72"/>
      <c r="F127" s="72"/>
      <c r="G127" s="72"/>
      <c r="H127" s="72"/>
      <c r="I127" s="72"/>
      <c r="J127" s="24"/>
    </row>
    <row r="128" spans="1:10" ht="12.75">
      <c r="A128" s="24"/>
      <c r="B128" s="72"/>
      <c r="C128" s="72"/>
      <c r="D128" s="72"/>
      <c r="E128" s="72"/>
      <c r="F128" s="72"/>
      <c r="G128" s="72"/>
      <c r="H128" s="72"/>
      <c r="I128" s="72"/>
      <c r="J128" s="24"/>
    </row>
    <row r="129" spans="1:10" ht="12.75">
      <c r="A129" s="24"/>
      <c r="B129" s="73"/>
      <c r="C129" s="73"/>
      <c r="D129" s="73"/>
      <c r="E129" s="73"/>
      <c r="F129" s="73"/>
      <c r="G129" s="73"/>
      <c r="H129" s="73"/>
      <c r="I129" s="73"/>
      <c r="J129" s="24"/>
    </row>
    <row r="130" spans="1:10" ht="12.75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</row>
    <row r="131" ht="12" customHeight="1"/>
    <row r="132" ht="12.75"/>
    <row r="133" ht="12.75"/>
    <row r="134" ht="12.75"/>
    <row r="135" ht="12.75"/>
    <row r="136" ht="12.75"/>
    <row r="137" ht="12.75"/>
    <row r="138" spans="3:21" ht="13.5">
      <c r="C138" s="76"/>
      <c r="D138" s="78"/>
      <c r="E138" s="76"/>
      <c r="L138" s="8"/>
      <c r="M138" s="8"/>
      <c r="N138" s="8"/>
      <c r="O138" s="8"/>
      <c r="P138" s="8"/>
      <c r="Q138" s="8"/>
      <c r="R138" s="3"/>
      <c r="S138" s="3"/>
      <c r="T138" s="3"/>
      <c r="U138" s="3"/>
    </row>
    <row r="139" ht="12.75"/>
    <row r="140" spans="1:10" ht="18" customHeight="1">
      <c r="A140" s="111" t="s">
        <v>96</v>
      </c>
      <c r="B140" s="112"/>
      <c r="C140" s="113"/>
      <c r="D140" s="167" t="s">
        <v>74</v>
      </c>
      <c r="E140" s="167"/>
      <c r="F140" s="167"/>
      <c r="G140" s="167"/>
      <c r="H140" s="167"/>
      <c r="I140" s="167"/>
      <c r="J140" s="168"/>
    </row>
    <row r="141" spans="1:21" s="3" customFormat="1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10" ht="47.25" customHeight="1">
      <c r="A142" s="145" t="s">
        <v>98</v>
      </c>
      <c r="B142" s="145"/>
      <c r="C142" s="145"/>
      <c r="D142" s="145"/>
      <c r="E142" s="145"/>
      <c r="F142" s="145"/>
      <c r="G142" s="145"/>
      <c r="H142" s="145"/>
      <c r="I142" s="145"/>
      <c r="J142" s="145"/>
    </row>
    <row r="143" spans="1:9" ht="14.25">
      <c r="A143" s="114"/>
      <c r="B143" s="115"/>
      <c r="C143" s="114"/>
      <c r="D143" s="116"/>
      <c r="E143" s="114"/>
      <c r="F143" s="117"/>
      <c r="G143" s="117"/>
      <c r="H143" s="114"/>
      <c r="I143" s="114"/>
    </row>
    <row r="144" spans="1:9" ht="19.5">
      <c r="A144" s="3"/>
      <c r="B144" s="4"/>
      <c r="C144" s="159" t="s">
        <v>99</v>
      </c>
      <c r="D144" s="159"/>
      <c r="E144" s="159"/>
      <c r="F144" s="159"/>
      <c r="G144" s="159"/>
      <c r="H144" s="159"/>
      <c r="I144" s="118"/>
    </row>
    <row r="145" spans="1:9" ht="34.5" customHeight="1">
      <c r="A145" s="8" t="s">
        <v>100</v>
      </c>
      <c r="B145" s="119"/>
      <c r="C145" s="8"/>
      <c r="D145" s="120"/>
      <c r="E145" s="120"/>
      <c r="F145" s="8"/>
      <c r="G145" s="118"/>
      <c r="H145" s="3"/>
      <c r="I145" s="3"/>
    </row>
    <row r="146" spans="1:9" ht="34.5" customHeight="1">
      <c r="A146" s="8" t="s">
        <v>101</v>
      </c>
      <c r="B146" s="3"/>
      <c r="C146" s="4"/>
      <c r="D146" s="119"/>
      <c r="E146" s="8"/>
      <c r="F146" s="120"/>
      <c r="G146" s="120"/>
      <c r="H146" s="8"/>
      <c r="I146" s="118"/>
    </row>
    <row r="147" spans="1:9" ht="34.5" customHeight="1">
      <c r="A147" s="8" t="s">
        <v>102</v>
      </c>
      <c r="B147" s="119"/>
      <c r="C147" s="8"/>
      <c r="D147" s="120"/>
      <c r="E147" s="120"/>
      <c r="F147" s="8"/>
      <c r="G147" s="118"/>
      <c r="H147" s="3"/>
      <c r="I147" s="4"/>
    </row>
    <row r="148" spans="1:9" ht="14.25">
      <c r="A148" s="3"/>
      <c r="B148" s="4"/>
      <c r="C148" s="8"/>
      <c r="D148" s="119"/>
      <c r="E148" s="8"/>
      <c r="F148" s="120"/>
      <c r="G148" s="120"/>
      <c r="H148" s="8"/>
      <c r="I148" s="118"/>
    </row>
    <row r="149" spans="1:10" ht="12.75" customHeight="1">
      <c r="A149" s="146" t="s">
        <v>103</v>
      </c>
      <c r="B149" s="146"/>
      <c r="C149" s="146"/>
      <c r="D149" s="146"/>
      <c r="E149" s="146"/>
      <c r="F149" s="146"/>
      <c r="G149" s="146"/>
      <c r="H149" s="146"/>
      <c r="I149" s="146"/>
      <c r="J149" s="146"/>
    </row>
    <row r="150" spans="1:10" ht="21" customHeight="1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</row>
    <row r="151" spans="1:9" ht="14.25">
      <c r="A151" s="3"/>
      <c r="B151" s="4"/>
      <c r="C151" s="3"/>
      <c r="D151" s="7"/>
      <c r="E151" s="3"/>
      <c r="F151" s="121"/>
      <c r="G151" s="121"/>
      <c r="H151" s="3"/>
      <c r="I151" s="118"/>
    </row>
    <row r="152" spans="1:9" ht="34.5" customHeight="1">
      <c r="A152" s="158" t="s">
        <v>104</v>
      </c>
      <c r="B152" s="158"/>
      <c r="C152" s="158"/>
      <c r="D152" s="158"/>
      <c r="E152" s="135"/>
      <c r="F152" s="135"/>
      <c r="G152" s="135"/>
      <c r="H152" s="135"/>
      <c r="I152" s="135"/>
    </row>
    <row r="153" spans="1:9" ht="34.5" customHeight="1">
      <c r="A153" s="158" t="s">
        <v>105</v>
      </c>
      <c r="B153" s="158"/>
      <c r="C153" s="158"/>
      <c r="D153" s="158"/>
      <c r="E153" s="135"/>
      <c r="F153" s="135"/>
      <c r="G153" s="135"/>
      <c r="H153" s="135"/>
      <c r="I153" s="135"/>
    </row>
    <row r="154" spans="1:9" ht="34.5" customHeight="1">
      <c r="A154" s="158" t="s">
        <v>106</v>
      </c>
      <c r="B154" s="158"/>
      <c r="C154" s="158"/>
      <c r="D154" s="158"/>
      <c r="E154" s="135"/>
      <c r="F154" s="135"/>
      <c r="G154" s="135"/>
      <c r="H154" s="135"/>
      <c r="I154" s="135"/>
    </row>
    <row r="155" spans="1:9" ht="34.5" customHeight="1">
      <c r="A155" s="158" t="s">
        <v>107</v>
      </c>
      <c r="B155" s="158"/>
      <c r="C155" s="158"/>
      <c r="D155" s="158"/>
      <c r="E155" s="135"/>
      <c r="F155" s="135"/>
      <c r="G155" s="135"/>
      <c r="H155" s="135"/>
      <c r="I155" s="135"/>
    </row>
    <row r="156" spans="1:9" ht="34.5" customHeight="1">
      <c r="A156" s="158" t="s">
        <v>108</v>
      </c>
      <c r="B156" s="158"/>
      <c r="C156" s="158"/>
      <c r="D156" s="158"/>
      <c r="E156" s="135"/>
      <c r="F156" s="135"/>
      <c r="G156" s="135"/>
      <c r="H156" s="135"/>
      <c r="I156" s="135"/>
    </row>
    <row r="157" spans="1:9" ht="34.5" customHeight="1">
      <c r="A157" s="158" t="s">
        <v>109</v>
      </c>
      <c r="B157" s="158"/>
      <c r="C157" s="158"/>
      <c r="D157" s="158"/>
      <c r="E157" s="135"/>
      <c r="F157" s="135"/>
      <c r="G157" s="135"/>
      <c r="H157" s="135"/>
      <c r="I157" s="135"/>
    </row>
    <row r="158" spans="1:9" ht="34.5" customHeight="1">
      <c r="A158" s="158" t="s">
        <v>110</v>
      </c>
      <c r="B158" s="158"/>
      <c r="C158" s="158"/>
      <c r="D158" s="158"/>
      <c r="E158" s="135"/>
      <c r="F158" s="135"/>
      <c r="G158" s="135"/>
      <c r="H158" s="135"/>
      <c r="I158" s="135"/>
    </row>
    <row r="159" spans="1:9" ht="34.5" customHeight="1">
      <c r="A159" s="158" t="s">
        <v>111</v>
      </c>
      <c r="B159" s="158"/>
      <c r="C159" s="158"/>
      <c r="D159" s="158"/>
      <c r="E159" s="135"/>
      <c r="F159" s="135"/>
      <c r="G159" s="135"/>
      <c r="H159" s="135"/>
      <c r="I159" s="135"/>
    </row>
    <row r="160" spans="1:9" ht="14.25">
      <c r="A160" s="3"/>
      <c r="B160" s="4"/>
      <c r="C160" s="3"/>
      <c r="D160" s="7"/>
      <c r="E160" s="3"/>
      <c r="F160" s="121"/>
      <c r="G160" s="121"/>
      <c r="H160" s="3"/>
      <c r="I160" s="118"/>
    </row>
    <row r="161" spans="1:9" ht="16.5">
      <c r="A161" s="3"/>
      <c r="B161" s="4"/>
      <c r="C161" s="3"/>
      <c r="D161" s="7"/>
      <c r="E161" s="122" t="s">
        <v>112</v>
      </c>
      <c r="F161" s="122"/>
      <c r="G161" s="122"/>
      <c r="H161" s="3"/>
      <c r="I161" s="118"/>
    </row>
    <row r="162" spans="1:9" ht="16.5">
      <c r="A162" s="147" t="s">
        <v>113</v>
      </c>
      <c r="B162" s="147"/>
      <c r="C162" s="147"/>
      <c r="D162" s="147"/>
      <c r="E162" s="147"/>
      <c r="F162" s="121"/>
      <c r="G162" s="121"/>
      <c r="H162" s="3"/>
      <c r="I162" s="118"/>
    </row>
    <row r="163" spans="1:9" ht="14.25">
      <c r="A163" s="3"/>
      <c r="B163" s="4"/>
      <c r="C163" s="3"/>
      <c r="D163" s="7"/>
      <c r="E163" s="3"/>
      <c r="F163" s="121"/>
      <c r="G163" s="121"/>
      <c r="H163" s="3"/>
      <c r="I163" s="118"/>
    </row>
    <row r="164" spans="1:10" ht="57" customHeight="1">
      <c r="A164" s="148" t="s">
        <v>114</v>
      </c>
      <c r="B164" s="148"/>
      <c r="C164" s="148"/>
      <c r="D164" s="148"/>
      <c r="E164" s="148"/>
      <c r="F164" s="148"/>
      <c r="G164" s="148"/>
      <c r="H164" s="148"/>
      <c r="I164" s="148"/>
      <c r="J164" s="148"/>
    </row>
    <row r="166" spans="1:10" ht="13.5">
      <c r="A166" s="123"/>
      <c r="B166" s="124"/>
      <c r="C166" s="149" t="s">
        <v>6</v>
      </c>
      <c r="D166" s="150"/>
      <c r="E166" s="150"/>
      <c r="F166" s="150"/>
      <c r="G166" s="150"/>
      <c r="H166" s="151"/>
      <c r="I166" s="119"/>
      <c r="J166" s="8"/>
    </row>
    <row r="167" spans="1:10" ht="13.5">
      <c r="A167" s="125"/>
      <c r="B167" s="126"/>
      <c r="C167" s="127" t="s">
        <v>14</v>
      </c>
      <c r="D167" s="133" t="s">
        <v>115</v>
      </c>
      <c r="E167" s="133"/>
      <c r="F167" s="133"/>
      <c r="G167" s="133"/>
      <c r="H167" s="134"/>
      <c r="I167" s="119"/>
      <c r="J167" s="8"/>
    </row>
    <row r="168" spans="1:10" ht="13.5">
      <c r="A168" s="123"/>
      <c r="B168" s="124"/>
      <c r="C168" s="129" t="s">
        <v>15</v>
      </c>
      <c r="D168" s="136" t="s">
        <v>116</v>
      </c>
      <c r="E168" s="155"/>
      <c r="F168" s="155"/>
      <c r="G168" s="155"/>
      <c r="H168" s="156"/>
      <c r="I168" s="119"/>
      <c r="J168" s="8"/>
    </row>
    <row r="169" spans="1:10" ht="13.5">
      <c r="A169" s="123"/>
      <c r="B169" s="124"/>
      <c r="C169" s="127" t="s">
        <v>16</v>
      </c>
      <c r="D169" s="157">
        <v>4072900731</v>
      </c>
      <c r="E169" s="133"/>
      <c r="F169" s="133"/>
      <c r="G169" s="133"/>
      <c r="H169" s="134"/>
      <c r="I169" s="128"/>
      <c r="J169" s="8"/>
    </row>
    <row r="170" spans="1:10" ht="13.5">
      <c r="A170" s="123"/>
      <c r="B170" s="124"/>
      <c r="C170" s="131" t="s">
        <v>17</v>
      </c>
      <c r="D170" s="136" t="s">
        <v>39</v>
      </c>
      <c r="E170" s="136"/>
      <c r="F170" s="136"/>
      <c r="G170" s="136"/>
      <c r="H170" s="137"/>
      <c r="I170" s="130"/>
      <c r="J170" s="8"/>
    </row>
    <row r="171" spans="1:10" ht="13.5">
      <c r="A171" s="123"/>
      <c r="B171" s="124"/>
      <c r="C171" s="129" t="s">
        <v>18</v>
      </c>
      <c r="D171" s="138">
        <v>632005</v>
      </c>
      <c r="E171" s="139"/>
      <c r="F171" s="139"/>
      <c r="G171" s="139"/>
      <c r="H171" s="140"/>
      <c r="I171" s="119"/>
      <c r="J171" s="8"/>
    </row>
    <row r="172" spans="1:10" ht="13.5">
      <c r="A172" s="123"/>
      <c r="B172" s="124"/>
      <c r="C172" s="132" t="s">
        <v>19</v>
      </c>
      <c r="D172" s="141" t="s">
        <v>117</v>
      </c>
      <c r="E172" s="142"/>
      <c r="F172" s="142"/>
      <c r="G172" s="142"/>
      <c r="H172" s="143"/>
      <c r="I172" s="119"/>
      <c r="J172" s="8"/>
    </row>
    <row r="173" spans="1:10" ht="13.5">
      <c r="A173" s="144" t="s">
        <v>118</v>
      </c>
      <c r="B173" s="144"/>
      <c r="C173" s="144"/>
      <c r="D173" s="144"/>
      <c r="E173" s="144"/>
      <c r="F173" s="144"/>
      <c r="G173" s="144"/>
      <c r="H173" s="144"/>
      <c r="I173" s="144"/>
      <c r="J173" s="144"/>
    </row>
  </sheetData>
  <sheetProtection selectLockedCells="1"/>
  <mergeCells count="155">
    <mergeCell ref="A121:J121"/>
    <mergeCell ref="A78:D78"/>
    <mergeCell ref="A86:I86"/>
    <mergeCell ref="A83:I83"/>
    <mergeCell ref="A91:E91"/>
    <mergeCell ref="A50:D50"/>
    <mergeCell ref="A51:D51"/>
    <mergeCell ref="E51:F51"/>
    <mergeCell ref="B112:I120"/>
    <mergeCell ref="A89:C89"/>
    <mergeCell ref="A111:J111"/>
    <mergeCell ref="D17:D18"/>
    <mergeCell ref="A3:J3"/>
    <mergeCell ref="D20:D23"/>
    <mergeCell ref="E71:F71"/>
    <mergeCell ref="A24:J24"/>
    <mergeCell ref="E58:F58"/>
    <mergeCell ref="A70:D70"/>
    <mergeCell ref="C107:I107"/>
    <mergeCell ref="E50:F50"/>
    <mergeCell ref="E65:F65"/>
    <mergeCell ref="A62:D62"/>
    <mergeCell ref="A76:D76"/>
    <mergeCell ref="E76:F76"/>
    <mergeCell ref="E81:J81"/>
    <mergeCell ref="E64:F64"/>
    <mergeCell ref="E60:F60"/>
    <mergeCell ref="C103:I103"/>
    <mergeCell ref="A82:I82"/>
    <mergeCell ref="E79:F79"/>
    <mergeCell ref="A77:D77"/>
    <mergeCell ref="A80:D80"/>
    <mergeCell ref="A81:D81"/>
    <mergeCell ref="A69:D69"/>
    <mergeCell ref="A73:D73"/>
    <mergeCell ref="C106:I106"/>
    <mergeCell ref="G26:J26"/>
    <mergeCell ref="G27:J27"/>
    <mergeCell ref="D25:D27"/>
    <mergeCell ref="A93:E93"/>
    <mergeCell ref="C105:I105"/>
    <mergeCell ref="E70:F70"/>
    <mergeCell ref="C101:I101"/>
    <mergeCell ref="A60:D60"/>
    <mergeCell ref="A55:D55"/>
    <mergeCell ref="D9:J9"/>
    <mergeCell ref="D14:E14"/>
    <mergeCell ref="G14:I14"/>
    <mergeCell ref="E55:F55"/>
    <mergeCell ref="A19:J19"/>
    <mergeCell ref="G21:J21"/>
    <mergeCell ref="G22:J22"/>
    <mergeCell ref="G18:J18"/>
    <mergeCell ref="G25:J25"/>
    <mergeCell ref="A46:D46"/>
    <mergeCell ref="G17:J17"/>
    <mergeCell ref="E69:F69"/>
    <mergeCell ref="A66:D66"/>
    <mergeCell ref="E66:F66"/>
    <mergeCell ref="E45:F45"/>
    <mergeCell ref="A57:D57"/>
    <mergeCell ref="A59:D59"/>
    <mergeCell ref="E59:F59"/>
    <mergeCell ref="D140:J140"/>
    <mergeCell ref="E48:F48"/>
    <mergeCell ref="A49:D49"/>
    <mergeCell ref="E49:F49"/>
    <mergeCell ref="A61:D61"/>
    <mergeCell ref="E61:F61"/>
    <mergeCell ref="A63:D63"/>
    <mergeCell ref="E63:F63"/>
    <mergeCell ref="A53:D53"/>
    <mergeCell ref="E57:F57"/>
    <mergeCell ref="C104:I104"/>
    <mergeCell ref="A84:I84"/>
    <mergeCell ref="C5:F5"/>
    <mergeCell ref="A67:D67"/>
    <mergeCell ref="E67:F67"/>
    <mergeCell ref="A68:D68"/>
    <mergeCell ref="E68:F68"/>
    <mergeCell ref="E77:F77"/>
    <mergeCell ref="E73:F73"/>
    <mergeCell ref="E74:F74"/>
    <mergeCell ref="A64:D64"/>
    <mergeCell ref="A72:D72"/>
    <mergeCell ref="E72:F72"/>
    <mergeCell ref="A65:D65"/>
    <mergeCell ref="E80:F80"/>
    <mergeCell ref="E75:F75"/>
    <mergeCell ref="A79:D79"/>
    <mergeCell ref="A75:D75"/>
    <mergeCell ref="E78:F78"/>
    <mergeCell ref="A74:D74"/>
    <mergeCell ref="D41:J41"/>
    <mergeCell ref="E46:F46"/>
    <mergeCell ref="E53:F53"/>
    <mergeCell ref="E52:F52"/>
    <mergeCell ref="A48:D48"/>
    <mergeCell ref="A16:J16"/>
    <mergeCell ref="A52:D52"/>
    <mergeCell ref="C17:C18"/>
    <mergeCell ref="G20:J20"/>
    <mergeCell ref="G23:J23"/>
    <mergeCell ref="D13:E13"/>
    <mergeCell ref="G13:I13"/>
    <mergeCell ref="A56:D56"/>
    <mergeCell ref="E56:F56"/>
    <mergeCell ref="A44:D44"/>
    <mergeCell ref="E44:F44"/>
    <mergeCell ref="C30:I30"/>
    <mergeCell ref="D32:E32"/>
    <mergeCell ref="G32:I32"/>
    <mergeCell ref="A54:D54"/>
    <mergeCell ref="A47:D47"/>
    <mergeCell ref="E47:F47"/>
    <mergeCell ref="E62:F62"/>
    <mergeCell ref="D97:J97"/>
    <mergeCell ref="A85:I85"/>
    <mergeCell ref="C31:I31"/>
    <mergeCell ref="A71:D71"/>
    <mergeCell ref="E54:F54"/>
    <mergeCell ref="A58:D58"/>
    <mergeCell ref="A45:D45"/>
    <mergeCell ref="E156:I156"/>
    <mergeCell ref="C144:H144"/>
    <mergeCell ref="A152:D152"/>
    <mergeCell ref="E152:I152"/>
    <mergeCell ref="A153:D153"/>
    <mergeCell ref="E153:I153"/>
    <mergeCell ref="C109:I109"/>
    <mergeCell ref="C108:I108"/>
    <mergeCell ref="D168:H168"/>
    <mergeCell ref="D169:H169"/>
    <mergeCell ref="A157:D157"/>
    <mergeCell ref="E157:I157"/>
    <mergeCell ref="A158:D158"/>
    <mergeCell ref="E158:I158"/>
    <mergeCell ref="A159:D159"/>
    <mergeCell ref="A154:D154"/>
    <mergeCell ref="A142:J142"/>
    <mergeCell ref="A149:J150"/>
    <mergeCell ref="A162:E162"/>
    <mergeCell ref="A164:J164"/>
    <mergeCell ref="C166:H166"/>
    <mergeCell ref="A130:J130"/>
    <mergeCell ref="E154:I154"/>
    <mergeCell ref="A155:D155"/>
    <mergeCell ref="E155:I155"/>
    <mergeCell ref="A156:D156"/>
    <mergeCell ref="D167:H167"/>
    <mergeCell ref="E159:I159"/>
    <mergeCell ref="D170:H170"/>
    <mergeCell ref="D171:H171"/>
    <mergeCell ref="D172:H172"/>
    <mergeCell ref="A173:J173"/>
  </mergeCells>
  <conditionalFormatting sqref="J55 J57 J62 J71:J72 J77:J80 J74:J75 J59 J82:J86">
    <cfRule type="cellIs" priority="39" dxfId="0" operator="lessThan" stopIfTrue="1">
      <formula>$J$11</formula>
    </cfRule>
  </conditionalFormatting>
  <conditionalFormatting sqref="J60">
    <cfRule type="cellIs" priority="37" dxfId="0" operator="lessThan" stopIfTrue="1">
      <formula>$J$11</formula>
    </cfRule>
  </conditionalFormatting>
  <conditionalFormatting sqref="J46">
    <cfRule type="cellIs" priority="36" dxfId="0" operator="lessThan" stopIfTrue="1">
      <formula>$J$11</formula>
    </cfRule>
  </conditionalFormatting>
  <conditionalFormatting sqref="J48">
    <cfRule type="cellIs" priority="35" dxfId="0" operator="lessThan" stopIfTrue="1">
      <formula>$J$11</formula>
    </cfRule>
  </conditionalFormatting>
  <conditionalFormatting sqref="J49">
    <cfRule type="cellIs" priority="34" dxfId="0" operator="lessThan" stopIfTrue="1">
      <formula>$J$11</formula>
    </cfRule>
  </conditionalFormatting>
  <conditionalFormatting sqref="J63">
    <cfRule type="cellIs" priority="33" dxfId="0" operator="lessThan" stopIfTrue="1">
      <formula>$J$11</formula>
    </cfRule>
  </conditionalFormatting>
  <conditionalFormatting sqref="J64">
    <cfRule type="cellIs" priority="32" dxfId="0" operator="lessThan" stopIfTrue="1">
      <formula>$J$11</formula>
    </cfRule>
  </conditionalFormatting>
  <conditionalFormatting sqref="J68:J69">
    <cfRule type="cellIs" priority="31" dxfId="0" operator="lessThan" stopIfTrue="1">
      <formula>$J$11</formula>
    </cfRule>
  </conditionalFormatting>
  <conditionalFormatting sqref="J67">
    <cfRule type="cellIs" priority="30" dxfId="0" operator="lessThan" stopIfTrue="1">
      <formula>$J$11</formula>
    </cfRule>
  </conditionalFormatting>
  <conditionalFormatting sqref="J66">
    <cfRule type="cellIs" priority="29" dxfId="0" operator="lessThan" stopIfTrue="1">
      <formula>$J$11</formula>
    </cfRule>
  </conditionalFormatting>
  <conditionalFormatting sqref="J70">
    <cfRule type="cellIs" priority="28" dxfId="0" operator="lessThan" stopIfTrue="1">
      <formula>$J$11</formula>
    </cfRule>
  </conditionalFormatting>
  <conditionalFormatting sqref="J73">
    <cfRule type="cellIs" priority="27" dxfId="0" operator="lessThan" stopIfTrue="1">
      <formula>$J$11</formula>
    </cfRule>
  </conditionalFormatting>
  <conditionalFormatting sqref="J54">
    <cfRule type="cellIs" priority="26" dxfId="0" operator="lessThan" stopIfTrue="1">
      <formula>$J$11</formula>
    </cfRule>
  </conditionalFormatting>
  <conditionalFormatting sqref="J58">
    <cfRule type="cellIs" priority="25" dxfId="0" operator="lessThan" stopIfTrue="1">
      <formula>$J$11</formula>
    </cfRule>
  </conditionalFormatting>
  <conditionalFormatting sqref="J45">
    <cfRule type="cellIs" priority="23" dxfId="0" operator="lessThan" stopIfTrue="1">
      <formula>$J$11</formula>
    </cfRule>
  </conditionalFormatting>
  <conditionalFormatting sqref="J56">
    <cfRule type="cellIs" priority="21" dxfId="0" operator="lessThan" stopIfTrue="1">
      <formula>$J$11</formula>
    </cfRule>
  </conditionalFormatting>
  <conditionalFormatting sqref="J50:J52">
    <cfRule type="cellIs" priority="2" dxfId="0" operator="lessThan" stopIfTrue="1">
      <formula>$J$11</formula>
    </cfRule>
  </conditionalFormatting>
  <conditionalFormatting sqref="J47">
    <cfRule type="cellIs" priority="1" dxfId="0" operator="lessThan" stopIfTrue="1">
      <formula>$J$11</formula>
    </cfRule>
  </conditionalFormatting>
  <hyperlinks>
    <hyperlink ref="D13" r:id="rId1" display="shaheen@cticc.co.za"/>
  </hyperlinks>
  <printOptions horizontalCentered="1"/>
  <pageMargins left="0.25" right="0.25" top="0.75" bottom="0.75" header="0.3" footer="0.3"/>
  <pageSetup fitToHeight="0" fitToWidth="1" horizontalDpi="600" verticalDpi="600" orientation="portrait" paperSize="9" scale="78" r:id="rId3"/>
  <headerFooter alignWithMargins="0">
    <oddFooter>&amp;L&amp;8Document No.: F53   Rev : 4
Authorised by: Arno Ruiters
Date of update:  17/06/15&amp;CPage &amp;P of &amp;N&amp;R&amp;8Quote Adjusted on : &amp;D</oddFooter>
  </headerFooter>
  <rowBreaks count="4" manualBreakCount="4">
    <brk id="39" max="255" man="1"/>
    <brk id="64" max="255" man="1"/>
    <brk id="86" max="255" man="1"/>
    <brk id="129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Jarrit</dc:creator>
  <cp:keywords/>
  <dc:description/>
  <cp:lastModifiedBy>Chantal Bartman</cp:lastModifiedBy>
  <cp:lastPrinted>2014-08-27T07:26:49Z</cp:lastPrinted>
  <dcterms:created xsi:type="dcterms:W3CDTF">2004-01-06T11:52:53Z</dcterms:created>
  <dcterms:modified xsi:type="dcterms:W3CDTF">2016-06-10T14:30:40Z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